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ej\Dropbox\Lepodvorska\"/>
    </mc:Choice>
  </mc:AlternateContent>
  <bookViews>
    <workbookView xWindow="0" yWindow="0" windowWidth="23040" windowHeight="9252" activeTab="2"/>
  </bookViews>
  <sheets>
    <sheet name="Rekapitulacija" sheetId="1" r:id="rId1"/>
    <sheet name="Cestne fasade" sheetId="2" r:id="rId2"/>
    <sheet name="Dvoriščne fasade" sheetId="3" r:id="rId3"/>
  </sheets>
  <definedNames>
    <definedName name="_xlnm.Print_Area" localSheetId="0">Rekapitulacija!$A$1:$F$170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2" l="1"/>
  <c r="F81" i="2" l="1"/>
  <c r="F40" i="3"/>
  <c r="F59" i="3"/>
  <c r="F55" i="3"/>
  <c r="F50" i="3"/>
  <c r="F47" i="3"/>
  <c r="F46" i="3"/>
  <c r="F45" i="3"/>
  <c r="F42" i="3"/>
  <c r="F41" i="3"/>
  <c r="F39" i="3"/>
  <c r="F18" i="3"/>
  <c r="F14" i="3"/>
  <c r="F12" i="3"/>
  <c r="F10" i="3"/>
  <c r="F61" i="3" s="1"/>
  <c r="F54" i="1" s="1"/>
  <c r="F94" i="2"/>
  <c r="F79" i="2"/>
  <c r="F77" i="2"/>
  <c r="F89" i="2"/>
  <c r="F18" i="2"/>
  <c r="F76" i="2"/>
  <c r="F87" i="2"/>
  <c r="F88" i="2"/>
  <c r="F90" i="2"/>
  <c r="F80" i="2"/>
  <c r="F75" i="2"/>
  <c r="F72" i="2"/>
  <c r="F73" i="2"/>
  <c r="F74" i="2"/>
  <c r="F71" i="2"/>
  <c r="F56" i="2"/>
  <c r="F57" i="2"/>
  <c r="F58" i="2"/>
  <c r="F59" i="2"/>
  <c r="F62" i="2"/>
  <c r="F63" i="2"/>
  <c r="F64" i="2"/>
  <c r="F65" i="2"/>
  <c r="F66" i="2"/>
  <c r="F67" i="2"/>
  <c r="F68" i="2"/>
  <c r="F55" i="2"/>
  <c r="F51" i="2"/>
  <c r="F52" i="2"/>
  <c r="F50" i="2"/>
  <c r="F47" i="2"/>
  <c r="F86" i="2"/>
  <c r="F78" i="2"/>
  <c r="F14" i="2"/>
  <c r="F12" i="2"/>
  <c r="F22" i="2" l="1"/>
  <c r="F10" i="2" l="1"/>
  <c r="F16" i="2" l="1"/>
  <c r="F96" i="2"/>
  <c r="F52" i="1" l="1"/>
  <c r="F57" i="1" l="1"/>
  <c r="F61" i="1" s="1"/>
  <c r="F63" i="1" s="1"/>
  <c r="F65" i="1" l="1"/>
</calcChain>
</file>

<file path=xl/sharedStrings.xml><?xml version="1.0" encoding="utf-8"?>
<sst xmlns="http://schemas.openxmlformats.org/spreadsheetml/2006/main" count="355" uniqueCount="222">
  <si>
    <t xml:space="preserve">Objekt:  </t>
  </si>
  <si>
    <t>Investitor:</t>
  </si>
  <si>
    <t>Faza:</t>
  </si>
  <si>
    <t>PZI</t>
  </si>
  <si>
    <t>Popis izdelal:</t>
  </si>
  <si>
    <t>Ervin Rupena, gr.teh.</t>
  </si>
  <si>
    <t>SKUPNA REKAPITULACIJA</t>
  </si>
  <si>
    <t>I.</t>
  </si>
  <si>
    <t>A.</t>
  </si>
  <si>
    <t>PRIPRAVLJALNA DELA</t>
  </si>
  <si>
    <t>B.</t>
  </si>
  <si>
    <t>C.</t>
  </si>
  <si>
    <t>D.</t>
  </si>
  <si>
    <t>ZIDARSKA DELA</t>
  </si>
  <si>
    <t>II.</t>
  </si>
  <si>
    <t>SLIKOPLESKARSKA DELA</t>
  </si>
  <si>
    <t>SKUPAJ Z DDV:</t>
  </si>
  <si>
    <t>SPLOŠNO O CENI ZA MERSKO ENOTO POSAMEZNE POSTAVKE - v ceni morajo biti zajeti</t>
  </si>
  <si>
    <t>vsi stroški potrebni za izvedbo:</t>
  </si>
  <si>
    <t>&gt;</t>
  </si>
  <si>
    <t>za izdelavo, dobavo in vgradnjo (montažo);</t>
  </si>
  <si>
    <t>za nabavo in dobavo osnovnega, pomožnega, pritrdilnega, tesnilnega materiala za izvedbo</t>
  </si>
  <si>
    <t>posamezne postavke iz popisa;</t>
  </si>
  <si>
    <t>za vse zunanje in notranje transporte (horizontalne in vertikalne) potrebnega materiala,</t>
  </si>
  <si>
    <t>delovne sile, orodja, delavnih strojev oz. naprav do mesta vgradnje;</t>
  </si>
  <si>
    <t>za vsa pripravljalna, osnovna, pomožna in zaključna dela;</t>
  </si>
  <si>
    <t>za premične delovne in lovilne odre za izvedbo posameznih del;</t>
  </si>
  <si>
    <t>za vsa dokazila o izpolnitvi zahtevane kvalitete izvedenih del oz. fizikalnih lastnosti vgrajenih</t>
  </si>
  <si>
    <t>materialov, izdelkov ter proizvodov, ki so navedena v splošnih določilih, določilh izvedbe pri</t>
  </si>
  <si>
    <t>posameznih vrstah del oz. zahtevah v posameznih postavkah in ob dokončanju predložiti pravilno</t>
  </si>
  <si>
    <t>izpolnjeno "Dokazilo o zanesljivosti objekta";</t>
  </si>
  <si>
    <t>za snemanje izmer na licu mesta in vsklajevanje z nadzorom oz. odg.projektantom v primeru</t>
  </si>
  <si>
    <t>odstopanja od projekta ali pri nejasnostih;</t>
  </si>
  <si>
    <t>za koordinacijo izvajalca do svojih podizvajalcev, dobaviteljev in kooperantov, ki sodelujejo pri</t>
  </si>
  <si>
    <t>predmetni gradnji oz.izvedbi del;</t>
  </si>
  <si>
    <t>za izpolnitev vseh obvez izvajalca po veljavni zakonodaji in pripadajočih veljavnih pravilnikih, ki se</t>
  </si>
  <si>
    <t>znanašajo direktno ali indirektno na izvedbo/gradnjo;</t>
  </si>
  <si>
    <t>za izpolnitev obvez izvajalca glede varstva pri delu na premičnih deloviščih (gradbišču);</t>
  </si>
  <si>
    <t>DDV prikazati posebej!</t>
  </si>
  <si>
    <t>SPLOŠNA DOLOČILA:</t>
  </si>
  <si>
    <t>Sestavni del tega projektantskega popisa je kompletna projektna PZI dokumentacija!</t>
  </si>
  <si>
    <t>Vsa dela morajo biti izvedena kvalitetno iz materialov z zahtevanimi fizikalnimi lastnostmi in jih je</t>
  </si>
  <si>
    <t>potrebno izvajati po predloženi tehnični dokumentaciji, detajlih ter navodilih arhitekta oziroma</t>
  </si>
  <si>
    <t>izbranega proizvajalca!</t>
  </si>
  <si>
    <t>Vsi vgrajeni materiali in proizvodi morajo imeti ustrezen atest oz. certifikat ter naj odgovarjajo</t>
  </si>
  <si>
    <t>cenovnemu razredu, skladno z zahtevami investitorja!</t>
  </si>
  <si>
    <t>Vse mere kontrolirati po veljavnih projektih PZI oz. na objektu !</t>
  </si>
  <si>
    <t>Dimenzije in količine je potrebno pred izdelavo oziroma naročanjem preveriti na objektu!</t>
  </si>
  <si>
    <t>Pri delih, kjer je naveden določen material, je možna tudi izbira drugega z enakimi lastnostmi in</t>
  </si>
  <si>
    <t>kvaliteto.</t>
  </si>
  <si>
    <t>Vse zaključne materiale mora (kvaliteto, dimenzije, teksturo, barvo,..) potrditi izvajalcu oz.</t>
  </si>
  <si>
    <t>dobavitelju odgovorni projektant!</t>
  </si>
  <si>
    <t>Potrebni odri so upoštevani v enotnih cenah, v kolikor ni drugače določeno in se ne obračunajo</t>
  </si>
  <si>
    <t>posebej.</t>
  </si>
  <si>
    <t>Izmere vseh izvršenih del je potrebno izdelati po GNG in veljavnih standardih z vsemi pogoji ter</t>
  </si>
  <si>
    <t>uzancami, ki jih vsebujejo. Na osnovi izmer in ponudbenih cen se izvrši končni obračun izvedenih</t>
  </si>
  <si>
    <t>del tako, kot je dogovorjeno s pogodbo za predmetna izvedena dela.</t>
  </si>
  <si>
    <t>Dodatna, nepredvidena in več dela, ki niso zajeta v popisu se izvedejo po predhodnem dogovoru</t>
  </si>
  <si>
    <t>z nadzornikom in se obračunajo po dejanskih količinah po predhodni odobritvi enotne cene s strani</t>
  </si>
  <si>
    <t>investitorja.</t>
  </si>
  <si>
    <t>V kolikor v projektni dokumentaciji ni detajla za določeno vrsto del, je predlog detajla dolžan izdelati</t>
  </si>
  <si>
    <t>ponudnik - izvajalec in ga predložiti odgovornemu projektantu v potrditev!</t>
  </si>
  <si>
    <t>Odvoz odpadnega materiala se izvrši v skladu z veljavno zakonodajo, na javne deponije odpadnega</t>
  </si>
  <si>
    <t>materiala, katere imajo upravna dovoljenja za deponiranje posameznih vrst materiala.</t>
  </si>
  <si>
    <t>Ponudnik - izvajalec sam izbere lokacije deponij in v cenah upošteva vse stroške deponiranja in</t>
  </si>
  <si>
    <t>transporta.</t>
  </si>
  <si>
    <t>Vsi izvajalci gradbenih, zaključnih in instalacijskih del na gradbišču morajo upoštevati vsa veljavna</t>
  </si>
  <si>
    <t>določila in predpise o varstvu pri delu!</t>
  </si>
  <si>
    <t>PONUDNIK MORA V CENI NA ENOTO ZAJETI IZDELAVO DOKAZILA O ZANESLJIVOSTI</t>
  </si>
  <si>
    <t>VKLJUČNO S PRIDOBITVIJO VSEH CERTIFIKATOV, POROČIL, MERITEV, IZJAV ZA PRIDOBITEV</t>
  </si>
  <si>
    <t>UPORABNEGA DOVOLJENJA.</t>
  </si>
  <si>
    <t>m.e.</t>
  </si>
  <si>
    <t>količina</t>
  </si>
  <si>
    <t>cena na enoto</t>
  </si>
  <si>
    <t>znesek</t>
  </si>
  <si>
    <t>1.</t>
  </si>
  <si>
    <t>2.</t>
  </si>
  <si>
    <t>kpl</t>
  </si>
  <si>
    <t>3.</t>
  </si>
  <si>
    <t>4.</t>
  </si>
  <si>
    <t>m2</t>
  </si>
  <si>
    <t>5.</t>
  </si>
  <si>
    <t>6.</t>
  </si>
  <si>
    <t>7.</t>
  </si>
  <si>
    <t>8.</t>
  </si>
  <si>
    <t>9.</t>
  </si>
  <si>
    <t>m1</t>
  </si>
  <si>
    <t>10.</t>
  </si>
  <si>
    <t>11.</t>
  </si>
  <si>
    <t>12.</t>
  </si>
  <si>
    <t>kos</t>
  </si>
  <si>
    <t>13.</t>
  </si>
  <si>
    <t>POPIS GRADBENO OBRTNIŠKIH DEL</t>
  </si>
  <si>
    <t>Izvedba vseh pripravljalnih del na podlagi organizacije gradbišča ter specifike izvajalca. V ceni zajeti izdelavo varnostnega načrta, gradbiščno tablo, opozorilne table, gredbiščni red, elektro gradbiščni priključek in razvod po gradbišču, gasilni aparat, gradbiščno ograjo, gradbiščna vrata, vodovodni priključek, stroški porabe energije, gradbiščni wc, gradbiščno barako, druge pomožne objekte, ureditev deponij, druga manjša pripravljalna dela, v ceni zajeti tudi odstranitev in vzdrževanje.</t>
  </si>
  <si>
    <t>11.1.</t>
  </si>
  <si>
    <t>11.2.</t>
  </si>
  <si>
    <t>11.3.</t>
  </si>
  <si>
    <t>11.4.</t>
  </si>
  <si>
    <t>SANACIJA FASADE</t>
  </si>
  <si>
    <t>Zaščita oken, vrat in ostalih elementov na območju izvedbe, vzdrževanje zaščit ter odstranitev po zaključju del z odvozom smeti na trajno deponijo.</t>
  </si>
  <si>
    <t>ODRI</t>
  </si>
  <si>
    <t xml:space="preserve"> - avdiovizualni pregled fasade</t>
  </si>
  <si>
    <t xml:space="preserve"> - pranje fasade po nizkim pritiskom</t>
  </si>
  <si>
    <t xml:space="preserve"> - nedestruktivno površinsko čiščenje opečnatih površin z vodo pod blagim pritiskom</t>
  </si>
  <si>
    <t xml:space="preserve"> - odstranjevanje nestabilnih finih in grobih ometov ali neustreznih nanosov, do trdne podlage</t>
  </si>
  <si>
    <t xml:space="preserve"> - nakladanje in odvoz ruševin na trajno deponijo s plačilom takse</t>
  </si>
  <si>
    <t xml:space="preserve"> - izdelava grobih ometov v enaki strukturi kot obstoječi, apneni, debeline do 3,5 cm, s predhodnim čiščenjem podlage in nanosom obrizga</t>
  </si>
  <si>
    <t xml:space="preserve"> - izdelava finih apnenih ometov v enaki strukturi kot obstoječi</t>
  </si>
  <si>
    <t xml:space="preserve"> - pri štukaturah upoštevati domodelacijo vseh profilov in ostalih ornamentov po vzorcu obstoječih</t>
  </si>
  <si>
    <t>Pri sanaciji ometov, štukatur in ostalih fasadnih površin je potrebno upoštevati sledeča dela:</t>
  </si>
  <si>
    <t xml:space="preserve"> - pri elementih, ki se le obnovijo je potrebno upoštevati sanacijo vseh nastalih razpok in poškodb</t>
  </si>
  <si>
    <t xml:space="preserve"> - štukature in venci se izvajajo s fino gladko malto, minimalne granulacije</t>
  </si>
  <si>
    <t xml:space="preserve"> - pri vseh postavkah so navedene 100% količine, obračun se vrši po izmerah in potrjeni gradbeni knjigi, obseg prenove ne vpliva na količino</t>
  </si>
  <si>
    <t>Sanacija vencev objekta:</t>
  </si>
  <si>
    <t xml:space="preserve"> - pri količinah upoštevati površine fasade od vencev do vencev, obračuna se celotna površina fasade po GNG, vse štukature se obračunajo kot dodatki, vsi venci se obračunavajo po m1</t>
  </si>
  <si>
    <t>KLEPARSKA DELA</t>
  </si>
  <si>
    <t>Sanacija ostalih elementov objekta:</t>
  </si>
  <si>
    <t xml:space="preserve"> - stroški izdelave šablon vlečenih profilov in ostalih elementov kot pomoč pri izvedbi</t>
  </si>
  <si>
    <t>Skupaj sanacija fasade:</t>
  </si>
  <si>
    <t xml:space="preserve"> - ostali elementi, ki niso navedeni v zgornjih alinejah, skladno s kratkimi opisi v nadaljevanju:</t>
  </si>
  <si>
    <t>10.1.</t>
  </si>
  <si>
    <t>10.2.</t>
  </si>
  <si>
    <t>10.3.</t>
  </si>
  <si>
    <t>10.4.</t>
  </si>
  <si>
    <t>10.5.</t>
  </si>
  <si>
    <t>10.6.</t>
  </si>
  <si>
    <t>10.7.</t>
  </si>
  <si>
    <t>11.5.</t>
  </si>
  <si>
    <t>11.6.</t>
  </si>
  <si>
    <t>11.7.</t>
  </si>
  <si>
    <t>11.8.</t>
  </si>
  <si>
    <t>11.9.</t>
  </si>
  <si>
    <t>11.10.</t>
  </si>
  <si>
    <t>12.1.</t>
  </si>
  <si>
    <t>12.3.</t>
  </si>
  <si>
    <t>12.4.</t>
  </si>
  <si>
    <t>12.5.</t>
  </si>
  <si>
    <t>SKUPAJ</t>
  </si>
  <si>
    <t>SANACIJA CESTNE IN DVORIŠČNE FASADE</t>
  </si>
  <si>
    <t>NA OBJEKTU LEPODVORSKA 23 V LJUBLJANI</t>
  </si>
  <si>
    <t>SKUPNOST LASTNIKOV</t>
  </si>
  <si>
    <t>Moravče, januar 2024</t>
  </si>
  <si>
    <t>DDV v višini 9,5 %</t>
  </si>
  <si>
    <t>Stroški pridobitve dovoljenja, prometne signalizacije in taks za uporabo javne površine - pločnik na Medvedovi in Lepodvorski ulici, skladno z občinskim odlokom, z izdelavo elaborata, za celotno dobo gradnje skladno s terminskim planom izvajalca.</t>
  </si>
  <si>
    <t>Zaščita pločnika na Medvedovi in Lepodvorski ulici in čiščenje po zaključku del, ostale zaščite in čiščenje gradbišča mora biti zajeto v cenah na enoto.</t>
  </si>
  <si>
    <t>Demontaža obstoječih vertikalnih cevi po celotni višini objekta, deponiranje in izvedba začasnih odtočnih cevi ter ponovna montaža vertikal po zaključku del. Obračun po vertikali.</t>
  </si>
  <si>
    <t xml:space="preserve"> - obnovitev kovinskih konzol javne elektro napeljave, s čiščenjem, brušenjem, protikorozijskim premazom, finalnim barvanjem v antracit barvi, z vsemi zaščitami in obdelavami</t>
  </si>
  <si>
    <t>Zaščita obstoječih elektro kablov na fasadi, sodelovaje z Elektro Ljubljana pred začetkom del.</t>
  </si>
  <si>
    <t xml:space="preserve"> - strešni venec glavne strehe, pozicija št. 1 v pozicijskem načrtu</t>
  </si>
  <si>
    <t xml:space="preserve"> - police nad nadokenskimi venci nadstropja, pozicija št. 2 v pozicijskem načrtu</t>
  </si>
  <si>
    <t xml:space="preserve"> - police nad podokenskimi venci nadstropja, kombinacija police oken in police venca, pozicija št. 3 v pozicijskem načrtu</t>
  </si>
  <si>
    <t xml:space="preserve"> - police nad vencem pritličja, pozicija št. 4 v pozicijskem načrtu</t>
  </si>
  <si>
    <t xml:space="preserve"> - police oken pritličja, pozicija št. 7 v pozicijskem načrtu</t>
  </si>
  <si>
    <t xml:space="preserve"> - obdelava prehoda odtočnih cevi skozi fasadne vence nad pritličjem, tesnenje prehoda z obrobo, pozicija št. 10 v pozicijskem načrtu</t>
  </si>
  <si>
    <t xml:space="preserve"> - nadokenski venec v nadstropju, pozicija št. 2 v pozicijskem načrtu</t>
  </si>
  <si>
    <t xml:space="preserve"> - podokenski venec v nadstropju, pozicija št. 3 v pozicijskem načrtu</t>
  </si>
  <si>
    <t xml:space="preserve"> - venec nad pritličjem, pozicija št. 4 v pozicijskem načrtu</t>
  </si>
  <si>
    <t xml:space="preserve"> - podokenski venec v pritličju, pozicija št. 7 v pozicijskem načrtu</t>
  </si>
  <si>
    <t>Sanacija okraskov na fasadi objekta:</t>
  </si>
  <si>
    <t xml:space="preserve"> - demontaža kovinskih konzol za zastave, brez izdelave novih</t>
  </si>
  <si>
    <t xml:space="preserve"> - okenski okvirji na enojnem oknu nadstropja, pozicija št. 5 na pozicijskem načrtu, venci zajeti posebej</t>
  </si>
  <si>
    <t xml:space="preserve"> - okenski okvirji na dvojnem oknu nadstropja, dvojna pozicija št. 5 na pozicijskem načrtu, venci zajeti posebej</t>
  </si>
  <si>
    <t xml:space="preserve"> - okenski okvirji na enojnem oknu pritličja, pozicija št. 6 na pozicijskem načrtu, venci zajeti posebej</t>
  </si>
  <si>
    <t xml:space="preserve"> - okenski okvirji na dvojnem oknu pritličja, dvojna pozicija št. 6 na pozicijskem načrtu, venci zajeti posebej</t>
  </si>
  <si>
    <t xml:space="preserve"> - okenski okvirji na enojnem izložbenem oknu pritličja, povečana pozicija št. 6 na pozicijskem načrtu, venci zajeti posebej</t>
  </si>
  <si>
    <t xml:space="preserve"> - okenski okvirji na enojnih vhodnih vratih pritličja, povečana pozicija št. 6 na pozicijskem načrtu, venci zajeti posebej</t>
  </si>
  <si>
    <t xml:space="preserve"> - demontaža kamnitih polic izložbenega okna in vhodnih vrat lokala z odvozom na trajno deponijo ter izdelava, dobava in vgradnja novih kamnitih polic</t>
  </si>
  <si>
    <t xml:space="preserve"> - dobava in vgradnja okroglih prezračevalnih rešetk na območju fasade</t>
  </si>
  <si>
    <t xml:space="preserve"> - demontaža napisnih tabel na fasadah, deponiranje in ponovna montaža z dobavo novega pritrdilnega materiala</t>
  </si>
  <si>
    <t xml:space="preserve"> - zaščita kamnite spominske table</t>
  </si>
  <si>
    <t xml:space="preserve"> - obdelava vratic elektro omare, velikosti 106/76 cm, s čiščenjem, brušenjem, protikorozijskim premazom, finalnim barvanjem v barvi po izboru, z vsemi zaščitami in obdelavami</t>
  </si>
  <si>
    <t xml:space="preserve"> - demontaža "mrtvih" kablov na območju fasade z odvozom na trajno deponijo</t>
  </si>
  <si>
    <t xml:space="preserve"> - podometna izvedba obstoječih kablov, z dolbljenjem utorov, nakladanjem in odvozom ruševin, vgradnja obstoječih kablov v zaščitne cevi s krpanjem utorov</t>
  </si>
  <si>
    <t xml:space="preserve"> - dodatek za izdelavo kanalur - utorov na območju fasade, pozicija št. 9 na pozicijskem načrtu</t>
  </si>
  <si>
    <t xml:space="preserve"> - v popisu so navedini opisi za posamezne površine in elemente fasade, ker je opis pri določenih elementih nemogoč je potrebno ceno določiti na podlagi ogleda obstoječega stanja</t>
  </si>
  <si>
    <t xml:space="preserve"> - v cenah na enoto upoštevati priprave podlag za obrobe, krpanje špalet oken, sodelovanje z elektroinstalaterji</t>
  </si>
  <si>
    <t>Odbijanje, odstranitev toplotno izoliranega cokla objekta, debeline cca 8 cm, do ometa, z vsemi elementi, z nakladanjem in odvozom na trajno deponijo s plačilom takse.</t>
  </si>
  <si>
    <t>Sanacija ometanih fasad objekta:</t>
  </si>
  <si>
    <t xml:space="preserve"> - odbijanje fasadnih ometov do opečnate podlage s čiščenjem površine, z nakladanjem in odvozom ruševin na trajno deponijo</t>
  </si>
  <si>
    <t xml:space="preserve"> - izdelava ostalih ometov objekta, z uporabo apnenih ometov, skladno z zgornjimi navodili</t>
  </si>
  <si>
    <t xml:space="preserve">Postavitev, amortizacija, demontaža fasadnih odrov višine do 10,0 m, z vsemi elementi, dostopi, zaščitnimi deskami, ponjavo, podstavki, zaščitnimi plohi na tlakih, z izvedbo statičnega izračuna, ozemljitve in meritev. </t>
  </si>
  <si>
    <t>8.1.</t>
  </si>
  <si>
    <t>8.2.</t>
  </si>
  <si>
    <t>8.3.</t>
  </si>
  <si>
    <t>8.4.</t>
  </si>
  <si>
    <t>9.1.</t>
  </si>
  <si>
    <t>9.2.</t>
  </si>
  <si>
    <t>9.3.</t>
  </si>
  <si>
    <t>9.4.</t>
  </si>
  <si>
    <t>9.5.</t>
  </si>
  <si>
    <t>12.2</t>
  </si>
  <si>
    <t>CESTNE FASADE</t>
  </si>
  <si>
    <t>DVORIŠČNE FASADE</t>
  </si>
  <si>
    <t xml:space="preserve">Izvedba vseh pripravljalnih del na podlagi organizacije gradbišča ter specifike izvajalca. </t>
  </si>
  <si>
    <t>Zaščita hodnikov za dostop do atrija, sprotno čiščenje in odstranitev po zaključku del.</t>
  </si>
  <si>
    <t xml:space="preserve"> - dozidava manjkajočih delov ograjnega zidu, izravnava pred izvedbo ometov</t>
  </si>
  <si>
    <t xml:space="preserve"> - strešni venec glavne strehe</t>
  </si>
  <si>
    <t xml:space="preserve"> - polkrožni strešni venci nižjih streh</t>
  </si>
  <si>
    <t xml:space="preserve"> - obdelava betonskega venca nad ograjnim zidom</t>
  </si>
  <si>
    <t xml:space="preserve"> - zidna obroba na betonskem vencu ograjnega zido za zaščito fasade in preprečitev zamakanja </t>
  </si>
  <si>
    <t>6.1.</t>
  </si>
  <si>
    <t>6.2.</t>
  </si>
  <si>
    <t>6.3.</t>
  </si>
  <si>
    <t>6.4.</t>
  </si>
  <si>
    <t>7.1.</t>
  </si>
  <si>
    <t>7.2.</t>
  </si>
  <si>
    <t>7.3.</t>
  </si>
  <si>
    <t>E.</t>
  </si>
  <si>
    <t>POZICIJSKI NAČRT CESTNIH FASAD:</t>
  </si>
  <si>
    <t xml:space="preserve"> - pred začetkom del je potrebno omogočiti sondažne raziskave</t>
  </si>
  <si>
    <t xml:space="preserve"> - vse materiale mora izvajalec predložiti v potrditev</t>
  </si>
  <si>
    <t>Nanos emulzije, priprava površine in barvanje fasadnih površin s silikatno barvo v več tonih po izboru naročnika. Fasade se obračunajo s faktorjem 1,5. Z vsemi zaščitami in obdelavami.</t>
  </si>
  <si>
    <t xml:space="preserve"> - vse materiale mora izvajalec predložiti v potrditev </t>
  </si>
  <si>
    <t>Nanos emulzije, priprava površine in barvanje fasadnih površin s silikatno barvo v več tonih po izboru naročnika. Z vsemi zaščitami in obdelavami.</t>
  </si>
  <si>
    <t>Sanacija vseh fasadnih površin. V cenah na enoto zajeti ves potreben material in delo, v nadaljevanju navodila za izvedbo del, katera je potrebno upoštevati v cenah na enoto:</t>
  </si>
  <si>
    <t xml:space="preserve"> - pri vseh delih je potrebno upoštevati, da dela lahko izvaja le izkušenj izvajalec pri takih delih z referencami na podobnih objektih</t>
  </si>
  <si>
    <t>Izdelava, dobava in montaža obrob vencev in okenskih polic iz pločevine kot npr. Prefa, v barvi po izboru, z vsemi obdelavami, podložno pločevino in vsemi zaključki:</t>
  </si>
  <si>
    <t>11.11.</t>
  </si>
  <si>
    <t xml:space="preserve"> - obnovitev LTŽ odtočnih cevi z barvanjem</t>
  </si>
  <si>
    <t xml:space="preserve"> - izdelava ometov cokla, skladno z zgornjimi navodili, z uporabo sanirnih / sušilnih ometov, upoštevana višina do vencev pod okni priličja in z izvedbo reže do finalnega tlaka pločnika</t>
  </si>
  <si>
    <t xml:space="preserve"> - izdelava ometov cokla, skladno z zgornjimi navodili, z uporabo sanirnih / sušilnih ometov, upoštevana višina do vencev pod okni priličja in z izvedbo reže do finalnega tlaka dvorišča</t>
  </si>
  <si>
    <t>zajeto v cestni fasadi</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</si>
</sst>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_-;\-* #,##0\ _€_-;_-* &quot;-&quot;\ _€_-;_-@_-"/>
    <numFmt numFmtId="43" formatCode="_-* #,##0.00\ _€_-;\-* #,##0.00\ _€_-;_-* &quot;-&quot;??\ _€_-;_-@_-"/>
    <numFmt numFmtId="164" formatCode="#,##0.00&quot; &quot;[$€-424];[Red]&quot;-&quot;#,##0.00&quot; &quot;[$€-424]"/>
    <numFmt numFmtId="165" formatCode="#,##0.00&quot;       &quot;;\-#,##0.00&quot;       &quot;;&quot; -&quot;#&quot;       &quot;;@\ "/>
    <numFmt numFmtId="166" formatCode="#,##0.00\ [$€-1]"/>
  </numFmts>
  <fonts count="23" x14ac:knownFonts="1">
    <font>
      <sz val="11"/>
      <color rgb="FF000000"/>
      <name val="Arial CE"/>
      <charset val="238"/>
    </font>
    <font>
      <sz val="11"/>
      <color theme="1"/>
      <name val="Calibri"/>
      <family val="2"/>
      <charset val="238"/>
      <scheme val="minor"/>
    </font>
    <font>
      <b/>
      <i/>
      <sz val="16"/>
      <color rgb="FF000000"/>
      <name val="Arial CE"/>
      <charset val="238"/>
    </font>
    <font>
      <sz val="10"/>
      <color rgb="FF000000"/>
      <name val="Arial"/>
      <family val="2"/>
      <charset val="238"/>
    </font>
    <font>
      <b/>
      <i/>
      <u/>
      <sz val="11"/>
      <color rgb="FF000000"/>
      <name val="Arial CE"/>
      <charset val="238"/>
    </font>
    <font>
      <sz val="10"/>
      <color rgb="FF000000"/>
      <name val="Arial CE"/>
      <charset val="238"/>
    </font>
    <font>
      <sz val="12"/>
      <color rgb="FF000000"/>
      <name val="Arial CE"/>
      <charset val="238"/>
    </font>
    <font>
      <b/>
      <sz val="12"/>
      <color rgb="FF000000"/>
      <name val="Arial CE"/>
      <charset val="238"/>
    </font>
    <font>
      <b/>
      <sz val="18"/>
      <color rgb="FF000000"/>
      <name val="Arial CE"/>
      <charset val="238"/>
    </font>
    <font>
      <b/>
      <sz val="14"/>
      <color rgb="FF000000"/>
      <name val="Arial CE"/>
      <charset val="238"/>
    </font>
    <font>
      <sz val="14"/>
      <color rgb="FF000000"/>
      <name val="Arial CE"/>
      <charset val="238"/>
    </font>
    <font>
      <b/>
      <sz val="11"/>
      <color rgb="FF000000"/>
      <name val="Arial CE"/>
      <charset val="238"/>
    </font>
    <font>
      <sz val="11"/>
      <color rgb="FF000000"/>
      <name val="Arial"/>
      <family val="2"/>
      <charset val="238"/>
    </font>
    <font>
      <b/>
      <sz val="16"/>
      <color rgb="FF000000"/>
      <name val="Arial CE"/>
      <charset val="238"/>
    </font>
    <font>
      <b/>
      <sz val="10"/>
      <color rgb="FF000000"/>
      <name val="Arial CE"/>
      <charset val="238"/>
    </font>
    <font>
      <i/>
      <sz val="10"/>
      <color rgb="FF000000"/>
      <name val="Arial CE"/>
      <charset val="238"/>
    </font>
    <font>
      <sz val="10"/>
      <color rgb="FF000000"/>
      <name val="Arial ce"/>
    </font>
    <font>
      <sz val="10"/>
      <name val="Arial"/>
      <charset val="238"/>
    </font>
    <font>
      <sz val="10"/>
      <name val="Arial"/>
      <family val="2"/>
      <charset val="238"/>
    </font>
    <font>
      <sz val="10"/>
      <name val="Arial CE"/>
      <family val="2"/>
      <charset val="238"/>
    </font>
    <font>
      <b/>
      <sz val="10"/>
      <color rgb="FF41A6B1"/>
      <name val="Tahoma"/>
      <family val="2"/>
      <charset val="238"/>
    </font>
    <font>
      <sz val="10"/>
      <name val="Tahoma"/>
      <family val="2"/>
      <charset val="238"/>
    </font>
    <font>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s>
  <borders count="5">
    <border>
      <left/>
      <right/>
      <top/>
      <bottom/>
      <diagonal/>
    </border>
    <border>
      <left/>
      <right/>
      <top style="thin">
        <color rgb="FF000000"/>
      </top>
      <bottom style="thin">
        <color rgb="FF000000"/>
      </bottom>
      <diagonal/>
    </border>
    <border>
      <left/>
      <right/>
      <top style="thin">
        <color rgb="FF000000"/>
      </top>
      <bottom style="double">
        <color rgb="FF000000"/>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s>
  <cellStyleXfs count="27">
    <xf numFmtId="0" fontId="0" fillId="0" borderId="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Border="0" applyProtection="0"/>
    <xf numFmtId="0" fontId="4" fillId="0" borderId="0" applyNumberFormat="0" applyBorder="0" applyProtection="0"/>
    <xf numFmtId="164" fontId="4" fillId="0" borderId="0" applyBorder="0" applyProtection="0"/>
    <xf numFmtId="0" fontId="17" fillId="0" borderId="0"/>
    <xf numFmtId="43" fontId="17" fillId="0" borderId="0" applyFont="0" applyFill="0" applyBorder="0" applyAlignment="0" applyProtection="0"/>
    <xf numFmtId="0" fontId="18" fillId="0" borderId="0"/>
    <xf numFmtId="165" fontId="19" fillId="0" borderId="0" applyFill="0" applyBorder="0" applyAlignment="0" applyProtection="0"/>
    <xf numFmtId="0" fontId="19" fillId="0" borderId="0"/>
    <xf numFmtId="0" fontId="1" fillId="0" borderId="0"/>
    <xf numFmtId="43" fontId="1" fillId="0" borderId="0" applyFont="0" applyFill="0" applyBorder="0" applyAlignment="0" applyProtection="0"/>
    <xf numFmtId="41" fontId="1" fillId="0" borderId="0" applyFont="0" applyFill="0" applyBorder="0" applyAlignment="0" applyProtection="0"/>
    <xf numFmtId="0" fontId="18" fillId="0" borderId="0"/>
    <xf numFmtId="49" fontId="20" fillId="0" borderId="0" applyNumberFormat="0" applyAlignment="0">
      <alignment vertical="top"/>
    </xf>
    <xf numFmtId="0" fontId="1" fillId="0" borderId="0"/>
    <xf numFmtId="4" fontId="21" fillId="3" borderId="3">
      <alignment horizontal="right" readingOrder="1"/>
      <protection locked="0"/>
    </xf>
    <xf numFmtId="0" fontId="1" fillId="0" borderId="0"/>
    <xf numFmtId="0" fontId="18" fillId="0" borderId="0"/>
    <xf numFmtId="166" fontId="1" fillId="0" borderId="0"/>
    <xf numFmtId="0" fontId="18" fillId="0" borderId="0"/>
    <xf numFmtId="0" fontId="18" fillId="0" borderId="0"/>
    <xf numFmtId="0" fontId="22" fillId="0" borderId="0"/>
    <xf numFmtId="0" fontId="1" fillId="0" borderId="0"/>
    <xf numFmtId="0" fontId="18" fillId="0" borderId="0"/>
    <xf numFmtId="0" fontId="18" fillId="0" borderId="0"/>
  </cellStyleXfs>
  <cellXfs count="63">
    <xf numFmtId="0" fontId="0" fillId="0" borderId="0" xfId="0"/>
    <xf numFmtId="0" fontId="0" fillId="0" borderId="0" xfId="0" applyAlignment="1">
      <alignment vertical="top"/>
    </xf>
    <xf numFmtId="4" fontId="0" fillId="0" borderId="0" xfId="0" applyNumberFormat="1" applyAlignment="1">
      <alignment horizontal="center"/>
    </xf>
    <xf numFmtId="4" fontId="0" fillId="0" borderId="0" xfId="0" applyNumberFormat="1"/>
    <xf numFmtId="4" fontId="6" fillId="0" borderId="0" xfId="0" applyNumberFormat="1" applyFont="1" applyAlignment="1">
      <alignment horizontal="right"/>
    </xf>
    <xf numFmtId="0" fontId="6" fillId="0" borderId="0" xfId="0" applyFont="1"/>
    <xf numFmtId="0" fontId="7" fillId="0" borderId="0" xfId="0" applyFont="1"/>
    <xf numFmtId="4" fontId="7" fillId="0" borderId="0" xfId="0" applyNumberFormat="1" applyFont="1" applyAlignment="1">
      <alignment horizontal="center"/>
    </xf>
    <xf numFmtId="0" fontId="8" fillId="0" borderId="0" xfId="0" applyFont="1" applyAlignment="1">
      <alignment horizontal="left"/>
    </xf>
    <xf numFmtId="0" fontId="9" fillId="0" borderId="0" xfId="0" applyFont="1"/>
    <xf numFmtId="4" fontId="9" fillId="0" borderId="0" xfId="0" applyNumberFormat="1" applyFont="1" applyAlignment="1">
      <alignment horizontal="left"/>
    </xf>
    <xf numFmtId="4" fontId="10" fillId="0" borderId="0" xfId="0" applyNumberFormat="1" applyFont="1"/>
    <xf numFmtId="4" fontId="10" fillId="0" borderId="0" xfId="0" applyNumberFormat="1" applyFont="1" applyAlignment="1">
      <alignment horizontal="right"/>
    </xf>
    <xf numFmtId="0" fontId="10" fillId="0" borderId="0" xfId="0" applyFont="1"/>
    <xf numFmtId="0" fontId="11" fillId="0" borderId="0" xfId="0" applyFont="1"/>
    <xf numFmtId="0" fontId="9" fillId="0" borderId="0" xfId="0" applyFont="1" applyAlignment="1">
      <alignment vertical="top"/>
    </xf>
    <xf numFmtId="0" fontId="11" fillId="0" borderId="0" xfId="0" applyFont="1" applyAlignment="1">
      <alignment horizontal="center"/>
    </xf>
    <xf numFmtId="4" fontId="0" fillId="0" borderId="0" xfId="0" applyNumberFormat="1" applyAlignment="1">
      <alignment horizontal="left"/>
    </xf>
    <xf numFmtId="4" fontId="11" fillId="0" borderId="0" xfId="0" applyNumberFormat="1" applyFont="1" applyAlignment="1">
      <alignment horizontal="left"/>
    </xf>
    <xf numFmtId="4" fontId="12" fillId="0" borderId="0" xfId="0" applyNumberFormat="1" applyFont="1" applyAlignment="1">
      <alignment horizontal="left"/>
    </xf>
    <xf numFmtId="0" fontId="6" fillId="0" borderId="0" xfId="0" applyFont="1" applyAlignment="1">
      <alignment vertical="top"/>
    </xf>
    <xf numFmtId="0" fontId="13" fillId="0" borderId="0" xfId="0" applyFont="1"/>
    <xf numFmtId="4" fontId="6" fillId="0" borderId="0" xfId="0" applyNumberFormat="1" applyFont="1" applyAlignment="1">
      <alignment horizontal="center"/>
    </xf>
    <xf numFmtId="4" fontId="6" fillId="0" borderId="0" xfId="0" applyNumberFormat="1" applyFont="1"/>
    <xf numFmtId="0" fontId="7" fillId="0" borderId="0" xfId="0" applyFont="1" applyAlignment="1">
      <alignment vertical="top"/>
    </xf>
    <xf numFmtId="4" fontId="7" fillId="0" borderId="0" xfId="0" applyNumberFormat="1" applyFont="1"/>
    <xf numFmtId="0" fontId="5" fillId="0" borderId="0" xfId="0" applyFont="1" applyAlignment="1">
      <alignment horizontal="left"/>
    </xf>
    <xf numFmtId="49" fontId="5" fillId="0" borderId="0" xfId="0" applyNumberFormat="1" applyFont="1" applyAlignment="1">
      <alignment horizontal="left" vertical="top"/>
    </xf>
    <xf numFmtId="4" fontId="5" fillId="0" borderId="0" xfId="0" applyNumberFormat="1" applyFont="1" applyAlignment="1">
      <alignment vertical="top" wrapText="1"/>
    </xf>
    <xf numFmtId="4" fontId="5" fillId="0" borderId="0" xfId="0" applyNumberFormat="1" applyFont="1" applyAlignment="1">
      <alignment horizontal="center"/>
    </xf>
    <xf numFmtId="4" fontId="5" fillId="0" borderId="0" xfId="0" applyNumberFormat="1" applyFont="1" applyAlignment="1">
      <alignment horizontal="right"/>
    </xf>
    <xf numFmtId="4" fontId="5" fillId="0" borderId="0" xfId="0" applyNumberFormat="1" applyFont="1"/>
    <xf numFmtId="49" fontId="7" fillId="0" borderId="0" xfId="0" applyNumberFormat="1" applyFont="1" applyAlignment="1">
      <alignment horizontal="left" vertical="top"/>
    </xf>
    <xf numFmtId="4" fontId="7" fillId="0" borderId="0" xfId="0" applyNumberFormat="1" applyFont="1" applyAlignment="1">
      <alignment vertical="top"/>
    </xf>
    <xf numFmtId="4" fontId="14" fillId="0" borderId="0" xfId="0" applyNumberFormat="1" applyFont="1" applyAlignment="1">
      <alignment horizontal="right"/>
    </xf>
    <xf numFmtId="4" fontId="14" fillId="0" borderId="0" xfId="0" applyNumberFormat="1" applyFont="1"/>
    <xf numFmtId="49" fontId="14" fillId="0" borderId="0" xfId="0" applyNumberFormat="1" applyFont="1" applyAlignment="1">
      <alignment horizontal="left" vertical="top"/>
    </xf>
    <xf numFmtId="4" fontId="14" fillId="0" borderId="0" xfId="0" applyNumberFormat="1" applyFont="1" applyAlignment="1">
      <alignment vertical="top"/>
    </xf>
    <xf numFmtId="4" fontId="15" fillId="0" borderId="0" xfId="0" applyNumberFormat="1" applyFont="1"/>
    <xf numFmtId="4" fontId="5" fillId="0" borderId="0" xfId="0" applyNumberFormat="1" applyFont="1" applyAlignment="1">
      <alignment vertical="top"/>
    </xf>
    <xf numFmtId="4" fontId="14" fillId="0" borderId="2" xfId="0" applyNumberFormat="1" applyFont="1" applyBorder="1" applyAlignment="1">
      <alignment vertical="top"/>
    </xf>
    <xf numFmtId="4" fontId="5" fillId="0" borderId="2" xfId="0" applyNumberFormat="1" applyFont="1" applyBorder="1" applyAlignment="1">
      <alignment horizontal="center"/>
    </xf>
    <xf numFmtId="4" fontId="5" fillId="0" borderId="2" xfId="0" applyNumberFormat="1" applyFont="1" applyBorder="1"/>
    <xf numFmtId="4" fontId="5" fillId="0" borderId="2" xfId="0" applyNumberFormat="1" applyFont="1" applyBorder="1" applyAlignment="1">
      <alignment horizontal="right"/>
    </xf>
    <xf numFmtId="4" fontId="14" fillId="0" borderId="2" xfId="0" applyNumberFormat="1" applyFont="1" applyBorder="1" applyAlignment="1">
      <alignment horizontal="right"/>
    </xf>
    <xf numFmtId="0" fontId="5" fillId="0" borderId="0" xfId="0" applyFont="1"/>
    <xf numFmtId="0" fontId="5" fillId="0" borderId="0" xfId="0" applyFont="1" applyAlignment="1">
      <alignment horizontal="left" wrapText="1"/>
    </xf>
    <xf numFmtId="4" fontId="16" fillId="0" borderId="0" xfId="0" applyNumberFormat="1" applyFont="1" applyAlignment="1">
      <alignment horizontal="center"/>
    </xf>
    <xf numFmtId="4" fontId="16" fillId="0" borderId="0" xfId="0" applyNumberFormat="1" applyFont="1"/>
    <xf numFmtId="4" fontId="16" fillId="0" borderId="0" xfId="0" applyNumberFormat="1" applyFont="1" applyAlignment="1">
      <alignment horizontal="right"/>
    </xf>
    <xf numFmtId="4" fontId="16" fillId="0" borderId="0" xfId="0" applyNumberFormat="1" applyFont="1" applyAlignment="1">
      <alignment vertical="top" wrapText="1"/>
    </xf>
    <xf numFmtId="0" fontId="7" fillId="0" borderId="1" xfId="0" applyFont="1" applyBorder="1"/>
    <xf numFmtId="4" fontId="6" fillId="0" borderId="1" xfId="0" applyNumberFormat="1" applyFont="1" applyBorder="1"/>
    <xf numFmtId="4" fontId="7" fillId="0" borderId="1" xfId="0" applyNumberFormat="1" applyFont="1" applyBorder="1"/>
    <xf numFmtId="4" fontId="7" fillId="0" borderId="1" xfId="0" applyNumberFormat="1" applyFont="1" applyBorder="1" applyAlignment="1">
      <alignment horizontal="center"/>
    </xf>
    <xf numFmtId="0" fontId="7" fillId="0" borderId="4" xfId="0" applyFont="1" applyBorder="1"/>
    <xf numFmtId="4" fontId="7" fillId="0" borderId="4" xfId="0" applyNumberFormat="1" applyFont="1" applyBorder="1" applyAlignment="1">
      <alignment horizontal="center"/>
    </xf>
    <xf numFmtId="4" fontId="7" fillId="0" borderId="4" xfId="0" applyNumberFormat="1" applyFont="1" applyBorder="1"/>
    <xf numFmtId="0" fontId="7" fillId="2" borderId="0" xfId="0" applyFont="1" applyFill="1" applyAlignment="1">
      <alignment vertical="top"/>
    </xf>
    <xf numFmtId="0" fontId="7" fillId="2" borderId="0" xfId="0" applyFont="1" applyFill="1"/>
    <xf numFmtId="4" fontId="7" fillId="2" borderId="0" xfId="0" applyNumberFormat="1" applyFont="1" applyFill="1" applyAlignment="1">
      <alignment horizontal="center"/>
    </xf>
    <xf numFmtId="4" fontId="7" fillId="2" borderId="0" xfId="0" applyNumberFormat="1" applyFont="1" applyFill="1"/>
    <xf numFmtId="4" fontId="5" fillId="0" borderId="0" xfId="0" applyNumberFormat="1" applyFont="1" applyAlignment="1">
      <alignment horizontal="left"/>
    </xf>
  </cellXfs>
  <cellStyles count="27">
    <cellStyle name="CENA / KOS" xfId="17"/>
    <cellStyle name="Comma [0] 2" xfId="13"/>
    <cellStyle name="Comma 2" xfId="7"/>
    <cellStyle name="Comma 2 2" xfId="9"/>
    <cellStyle name="Comma 3" xfId="12"/>
    <cellStyle name="Heading" xfId="1"/>
    <cellStyle name="Heading1" xfId="2"/>
    <cellStyle name="Naslov 5 6" xfId="15"/>
    <cellStyle name="Navadno 16 2 2" xfId="21"/>
    <cellStyle name="Navadno 16 2 2 2" xfId="18"/>
    <cellStyle name="Navadno 16 2 8" xfId="20"/>
    <cellStyle name="Navadno 2" xfId="14"/>
    <cellStyle name="Navadno 2 17" xfId="19"/>
    <cellStyle name="Navadno 2 2 2" xfId="25"/>
    <cellStyle name="Navadno 2 3 2 2" xfId="10"/>
    <cellStyle name="Navadno 2 5" xfId="22"/>
    <cellStyle name="Navadno 3 10" xfId="26"/>
    <cellStyle name="Navadno 3 26" xfId="16"/>
    <cellStyle name="Navadno 36" xfId="23"/>
    <cellStyle name="Navadno 4" xfId="3"/>
    <cellStyle name="Normal" xfId="0" builtinId="0" customBuiltin="1"/>
    <cellStyle name="Normal 2" xfId="6"/>
    <cellStyle name="Normal 2 2" xfId="8"/>
    <cellStyle name="Normal 2 2 2" xfId="24"/>
    <cellStyle name="Normal 3" xfId="11"/>
    <cellStyle name="Result" xfId="4"/>
    <cellStyle name="Result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356638</xdr:colOff>
      <xdr:row>122</xdr:row>
      <xdr:rowOff>123829</xdr:rowOff>
    </xdr:from>
    <xdr:to>
      <xdr:col>5</xdr:col>
      <xdr:colOff>1717593</xdr:colOff>
      <xdr:row>168</xdr:row>
      <xdr:rowOff>95251</xdr:rowOff>
    </xdr:to>
    <xdr:pic>
      <xdr:nvPicPr>
        <xdr:cNvPr id="2" name="Slika 1">
          <a:extLst>
            <a:ext uri="{FF2B5EF4-FFF2-40B4-BE49-F238E27FC236}">
              <a16:creationId xmlns:a16="http://schemas.microsoft.com/office/drawing/2014/main" xmlns="" id="{C8C77F51-C85E-63CE-EDFE-D62029F7B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996470" y="25460887"/>
          <a:ext cx="8296272" cy="559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view="pageBreakPreview" topLeftCell="A49" zoomScale="130" zoomScaleNormal="100" zoomScaleSheetLayoutView="130" workbookViewId="0">
      <selection activeCell="A57" sqref="A57:XFD57"/>
    </sheetView>
  </sheetViews>
  <sheetFormatPr defaultRowHeight="13.8" x14ac:dyDescent="0.25"/>
  <cols>
    <col min="1" max="1" width="5.5" customWidth="1"/>
    <col min="2" max="4" width="8.3984375" customWidth="1"/>
    <col min="5" max="5" width="24.8984375" customWidth="1"/>
    <col min="6" max="6" width="26.09765625" customWidth="1"/>
    <col min="7" max="7" width="8.3984375" customWidth="1"/>
    <col min="8" max="8" width="11.19921875" customWidth="1"/>
    <col min="9" max="256" width="8.3984375" customWidth="1"/>
    <col min="257" max="1024" width="10.69921875" customWidth="1"/>
    <col min="1025" max="1025" width="9" customWidth="1"/>
  </cols>
  <sheetData>
    <row r="1" spans="1:8" ht="15" x14ac:dyDescent="0.25">
      <c r="A1" s="1"/>
      <c r="C1" s="2"/>
      <c r="D1" s="3"/>
      <c r="E1" s="3"/>
      <c r="F1" s="4"/>
      <c r="G1" s="5"/>
      <c r="H1" s="5"/>
    </row>
    <row r="2" spans="1:8" ht="15.6" x14ac:dyDescent="0.3">
      <c r="A2" s="1"/>
      <c r="B2" s="6"/>
      <c r="C2" s="7"/>
      <c r="D2" s="3"/>
      <c r="E2" s="3"/>
      <c r="F2" s="4"/>
      <c r="G2" s="5"/>
      <c r="H2" s="5"/>
    </row>
    <row r="3" spans="1:8" ht="15" x14ac:dyDescent="0.25">
      <c r="A3" s="1"/>
      <c r="C3" s="2"/>
      <c r="D3" s="3"/>
      <c r="E3" s="3"/>
      <c r="F3" s="4"/>
      <c r="G3" s="5"/>
      <c r="H3" s="5"/>
    </row>
    <row r="4" spans="1:8" ht="15.6" x14ac:dyDescent="0.3">
      <c r="A4" s="1"/>
      <c r="B4" s="6"/>
      <c r="C4" s="2"/>
      <c r="D4" s="3"/>
      <c r="E4" s="3"/>
      <c r="F4" s="4"/>
      <c r="G4" s="5"/>
      <c r="H4" s="5"/>
    </row>
    <row r="5" spans="1:8" ht="15" x14ac:dyDescent="0.25">
      <c r="A5" s="1"/>
      <c r="C5" s="2"/>
      <c r="D5" s="3"/>
      <c r="E5" s="3"/>
      <c r="F5" s="4"/>
      <c r="G5" s="5"/>
      <c r="H5" s="5"/>
    </row>
    <row r="6" spans="1:8" ht="22.8" x14ac:dyDescent="0.4">
      <c r="A6" s="8"/>
      <c r="B6" s="8" t="s">
        <v>92</v>
      </c>
      <c r="C6" s="2"/>
      <c r="D6" s="3"/>
      <c r="E6" s="3"/>
      <c r="F6" s="4"/>
      <c r="G6" s="5"/>
      <c r="H6" s="5"/>
    </row>
    <row r="7" spans="1:8" ht="22.8" x14ac:dyDescent="0.4">
      <c r="A7" s="8"/>
      <c r="B7" s="8"/>
      <c r="C7" s="2"/>
      <c r="D7" s="3"/>
      <c r="E7" s="3"/>
      <c r="F7" s="4"/>
      <c r="G7" s="5"/>
      <c r="H7" s="5"/>
    </row>
    <row r="8" spans="1:8" ht="22.8" x14ac:dyDescent="0.4">
      <c r="A8" s="8"/>
      <c r="B8" s="8"/>
      <c r="C8" s="2"/>
      <c r="D8" s="3"/>
      <c r="E8" s="3"/>
      <c r="F8" s="4"/>
      <c r="G8" s="5"/>
      <c r="H8" s="5"/>
    </row>
    <row r="9" spans="1:8" ht="22.8" x14ac:dyDescent="0.4">
      <c r="A9" s="8"/>
      <c r="B9" s="8"/>
      <c r="C9" s="2"/>
      <c r="D9" s="3"/>
      <c r="E9" s="3"/>
      <c r="F9" s="4"/>
      <c r="G9" s="5"/>
      <c r="H9" s="5"/>
    </row>
    <row r="10" spans="1:8" ht="15" x14ac:dyDescent="0.25">
      <c r="A10" s="1"/>
      <c r="C10" s="2"/>
      <c r="D10" s="3"/>
      <c r="E10" s="3"/>
      <c r="F10" s="4"/>
      <c r="G10" s="5"/>
      <c r="H10" s="5"/>
    </row>
    <row r="11" spans="1:8" ht="15" x14ac:dyDescent="0.25">
      <c r="A11" s="1"/>
      <c r="C11" s="2"/>
      <c r="D11" s="3"/>
      <c r="E11" s="3"/>
      <c r="F11" s="4"/>
      <c r="G11" s="5"/>
      <c r="H11" s="5"/>
    </row>
    <row r="12" spans="1:8" ht="15" x14ac:dyDescent="0.25">
      <c r="A12" s="1"/>
      <c r="C12" s="2"/>
      <c r="D12" s="3"/>
      <c r="E12" s="3"/>
      <c r="F12" s="4"/>
      <c r="G12" s="5"/>
      <c r="H12" s="5"/>
    </row>
    <row r="13" spans="1:8" ht="15" x14ac:dyDescent="0.25">
      <c r="A13" s="1"/>
      <c r="C13" s="2"/>
      <c r="D13" s="3"/>
      <c r="E13" s="3"/>
      <c r="F13" s="4"/>
      <c r="G13" s="5"/>
      <c r="H13" s="5"/>
    </row>
    <row r="14" spans="1:8" s="13" customFormat="1" ht="17.399999999999999" x14ac:dyDescent="0.3">
      <c r="A14" s="9" t="s">
        <v>0</v>
      </c>
      <c r="B14" s="9"/>
      <c r="C14" s="10" t="s">
        <v>138</v>
      </c>
      <c r="D14" s="10"/>
      <c r="E14" s="11"/>
      <c r="F14" s="12"/>
    </row>
    <row r="15" spans="1:8" s="13" customFormat="1" ht="17.399999999999999" x14ac:dyDescent="0.3">
      <c r="A15" s="9"/>
      <c r="B15" s="9"/>
      <c r="C15" s="10" t="s">
        <v>139</v>
      </c>
      <c r="D15" s="10"/>
      <c r="E15" s="11"/>
      <c r="F15" s="12"/>
    </row>
    <row r="16" spans="1:8" s="13" customFormat="1" ht="17.399999999999999" x14ac:dyDescent="0.3">
      <c r="A16" s="9"/>
      <c r="B16" s="9"/>
      <c r="C16" s="10"/>
      <c r="D16" s="10"/>
      <c r="E16" s="11"/>
      <c r="F16" s="12"/>
    </row>
    <row r="17" spans="1:8" s="13" customFormat="1" ht="17.399999999999999" x14ac:dyDescent="0.3">
      <c r="A17" s="9"/>
      <c r="B17" s="9"/>
      <c r="C17" s="10"/>
      <c r="D17" s="10"/>
      <c r="E17" s="11"/>
      <c r="F17" s="12"/>
    </row>
    <row r="18" spans="1:8" s="13" customFormat="1" ht="17.399999999999999" x14ac:dyDescent="0.3">
      <c r="A18" s="9"/>
      <c r="C18" s="10"/>
      <c r="D18" s="10"/>
      <c r="E18" s="11"/>
      <c r="F18" s="12"/>
    </row>
    <row r="19" spans="1:8" s="13" customFormat="1" ht="17.399999999999999" x14ac:dyDescent="0.3">
      <c r="A19" s="9" t="s">
        <v>1</v>
      </c>
      <c r="C19" s="10" t="s">
        <v>140</v>
      </c>
      <c r="D19" s="10"/>
      <c r="E19" s="11"/>
      <c r="F19" s="12"/>
    </row>
    <row r="20" spans="1:8" s="13" customFormat="1" ht="17.399999999999999" x14ac:dyDescent="0.3">
      <c r="A20" s="9"/>
      <c r="C20" s="10"/>
      <c r="D20" s="10"/>
      <c r="E20" s="11"/>
      <c r="F20" s="12"/>
    </row>
    <row r="21" spans="1:8" s="13" customFormat="1" ht="17.399999999999999" x14ac:dyDescent="0.3">
      <c r="A21" s="9"/>
      <c r="C21" s="10"/>
      <c r="D21" s="10"/>
      <c r="E21" s="11"/>
      <c r="F21" s="12"/>
    </row>
    <row r="22" spans="1:8" s="13" customFormat="1" ht="17.399999999999999" x14ac:dyDescent="0.3">
      <c r="A22" s="9"/>
      <c r="C22" s="10"/>
      <c r="D22" s="10"/>
      <c r="E22" s="11"/>
      <c r="F22" s="12"/>
    </row>
    <row r="23" spans="1:8" s="13" customFormat="1" ht="17.399999999999999" x14ac:dyDescent="0.3">
      <c r="A23" s="9"/>
      <c r="C23" s="10"/>
      <c r="D23" s="10"/>
      <c r="E23" s="11"/>
      <c r="F23" s="12"/>
    </row>
    <row r="24" spans="1:8" ht="15" x14ac:dyDescent="0.25">
      <c r="A24" s="1"/>
      <c r="C24" s="2"/>
      <c r="D24" s="3"/>
      <c r="E24" s="3"/>
      <c r="F24" s="4"/>
      <c r="G24" s="5"/>
      <c r="H24" s="5"/>
    </row>
    <row r="25" spans="1:8" ht="15.6" x14ac:dyDescent="0.3">
      <c r="A25" s="6"/>
      <c r="C25" s="14"/>
      <c r="D25" s="3"/>
      <c r="E25" s="3"/>
      <c r="F25" s="4"/>
      <c r="G25" s="5"/>
      <c r="H25" s="5"/>
    </row>
    <row r="26" spans="1:8" ht="15.6" x14ac:dyDescent="0.3">
      <c r="A26" s="6"/>
      <c r="C26" s="14"/>
      <c r="D26" s="3"/>
      <c r="E26" s="3"/>
      <c r="F26" s="4"/>
      <c r="G26" s="5"/>
      <c r="H26" s="5"/>
    </row>
    <row r="27" spans="1:8" ht="17.399999999999999" x14ac:dyDescent="0.3">
      <c r="A27" s="15" t="s">
        <v>2</v>
      </c>
      <c r="B27" s="9"/>
      <c r="C27" s="10" t="s">
        <v>3</v>
      </c>
      <c r="D27" s="3"/>
      <c r="E27" s="3"/>
      <c r="F27" s="4"/>
      <c r="G27" s="5"/>
      <c r="H27" s="5"/>
    </row>
    <row r="28" spans="1:8" ht="17.399999999999999" x14ac:dyDescent="0.3">
      <c r="A28" s="1"/>
      <c r="B28" s="16"/>
      <c r="C28" s="10"/>
      <c r="D28" s="3"/>
      <c r="E28" s="3"/>
      <c r="F28" s="4"/>
      <c r="G28" s="5"/>
      <c r="H28" s="5"/>
    </row>
    <row r="29" spans="1:8" ht="15" x14ac:dyDescent="0.25">
      <c r="A29" s="1"/>
      <c r="C29" s="2"/>
      <c r="D29" s="3"/>
      <c r="E29" s="3"/>
      <c r="F29" s="4"/>
      <c r="G29" s="5"/>
      <c r="H29" s="5"/>
    </row>
    <row r="30" spans="1:8" ht="15" x14ac:dyDescent="0.25">
      <c r="A30" s="1"/>
      <c r="C30" s="17"/>
      <c r="D30" s="3"/>
      <c r="E30" s="3"/>
      <c r="F30" s="4"/>
      <c r="G30" s="5"/>
      <c r="H30" s="5"/>
    </row>
    <row r="31" spans="1:8" ht="15" x14ac:dyDescent="0.25">
      <c r="A31" s="1"/>
      <c r="C31" s="2"/>
      <c r="D31" s="3"/>
      <c r="E31" s="3"/>
      <c r="F31" s="4"/>
      <c r="G31" s="5"/>
      <c r="H31" s="5"/>
    </row>
    <row r="32" spans="1:8" ht="15" x14ac:dyDescent="0.25">
      <c r="A32" s="1"/>
      <c r="C32" s="2"/>
      <c r="D32" s="3"/>
      <c r="E32" s="3"/>
      <c r="F32" s="4"/>
      <c r="G32" s="5"/>
      <c r="H32" s="5"/>
    </row>
    <row r="33" spans="1:8" ht="15" x14ac:dyDescent="0.25">
      <c r="A33" s="1"/>
      <c r="C33" s="2"/>
      <c r="D33" s="3"/>
      <c r="E33" s="3"/>
      <c r="F33" s="4"/>
      <c r="G33" s="5"/>
      <c r="H33" s="5"/>
    </row>
    <row r="34" spans="1:8" ht="15" x14ac:dyDescent="0.25">
      <c r="A34" s="1"/>
      <c r="C34" s="2"/>
      <c r="D34" s="3"/>
      <c r="E34" s="3"/>
      <c r="F34" s="4"/>
      <c r="G34" s="5"/>
      <c r="H34" s="5"/>
    </row>
    <row r="35" spans="1:8" ht="15" x14ac:dyDescent="0.25">
      <c r="A35" s="1"/>
      <c r="C35" s="2"/>
      <c r="D35" s="3"/>
      <c r="E35" s="3"/>
      <c r="F35" s="4"/>
      <c r="G35" s="5"/>
      <c r="H35" s="5"/>
    </row>
    <row r="36" spans="1:8" ht="15" x14ac:dyDescent="0.25">
      <c r="A36" s="1"/>
      <c r="B36" s="16"/>
      <c r="C36" s="18"/>
      <c r="D36" s="3"/>
      <c r="E36" s="3"/>
      <c r="F36" s="4"/>
      <c r="G36" s="5"/>
      <c r="H36" s="5"/>
    </row>
    <row r="37" spans="1:8" ht="15" x14ac:dyDescent="0.25">
      <c r="A37" s="1"/>
      <c r="C37" s="2"/>
      <c r="D37" s="3"/>
      <c r="E37" s="3"/>
      <c r="F37" s="4"/>
      <c r="G37" s="5"/>
      <c r="H37" s="5"/>
    </row>
    <row r="38" spans="1:8" ht="15" x14ac:dyDescent="0.25">
      <c r="A38" s="1"/>
      <c r="C38" s="2"/>
      <c r="D38" s="3"/>
      <c r="E38" s="3"/>
      <c r="F38" s="4"/>
      <c r="G38" s="5"/>
      <c r="H38" s="5"/>
    </row>
    <row r="39" spans="1:8" ht="15" x14ac:dyDescent="0.25">
      <c r="A39" s="1"/>
      <c r="C39" s="2"/>
      <c r="D39" s="3"/>
      <c r="E39" s="3"/>
      <c r="F39" s="4"/>
      <c r="G39" s="5"/>
      <c r="H39" s="5"/>
    </row>
    <row r="40" spans="1:8" ht="15" x14ac:dyDescent="0.25">
      <c r="A40" s="1"/>
      <c r="C40" s="2"/>
      <c r="D40" s="3"/>
      <c r="E40" s="3"/>
      <c r="F40" s="4"/>
      <c r="G40" s="5"/>
      <c r="H40" s="5"/>
    </row>
    <row r="41" spans="1:8" ht="15" x14ac:dyDescent="0.25">
      <c r="A41" s="1"/>
      <c r="C41" s="17"/>
      <c r="D41" s="3"/>
      <c r="E41" s="3"/>
      <c r="F41" s="4"/>
      <c r="G41" s="5"/>
      <c r="H41" s="5"/>
    </row>
    <row r="42" spans="1:8" ht="15" x14ac:dyDescent="0.25">
      <c r="A42" s="1"/>
      <c r="C42" s="2"/>
      <c r="D42" s="3"/>
      <c r="E42" s="3"/>
      <c r="F42" s="4"/>
      <c r="G42" s="5"/>
      <c r="H42" s="5"/>
    </row>
    <row r="43" spans="1:8" ht="15" x14ac:dyDescent="0.25">
      <c r="A43" s="5"/>
      <c r="C43" s="2"/>
      <c r="D43" s="3"/>
      <c r="E43" s="3"/>
      <c r="F43" s="19" t="s">
        <v>4</v>
      </c>
      <c r="G43" s="5"/>
      <c r="H43" s="5"/>
    </row>
    <row r="44" spans="1:8" ht="15" x14ac:dyDescent="0.25">
      <c r="A44" s="1"/>
      <c r="C44" s="2"/>
      <c r="D44" s="3"/>
      <c r="E44" s="3"/>
      <c r="F44" s="4"/>
      <c r="G44" s="5"/>
      <c r="H44" s="5"/>
    </row>
    <row r="45" spans="1:8" ht="15" x14ac:dyDescent="0.25">
      <c r="A45" t="s">
        <v>141</v>
      </c>
      <c r="C45" s="2"/>
      <c r="D45" s="3"/>
      <c r="E45" s="3"/>
      <c r="F45" s="17" t="s">
        <v>5</v>
      </c>
      <c r="G45" s="5"/>
      <c r="H45" s="5"/>
    </row>
    <row r="46" spans="1:8" ht="21" x14ac:dyDescent="0.4">
      <c r="A46" s="20"/>
      <c r="B46" s="21" t="s">
        <v>6</v>
      </c>
      <c r="C46" s="22"/>
      <c r="D46" s="23"/>
      <c r="E46" s="23"/>
      <c r="F46" s="23"/>
    </row>
    <row r="47" spans="1:8" ht="21" x14ac:dyDescent="0.4">
      <c r="A47" s="20"/>
      <c r="B47" s="21"/>
      <c r="C47" s="22"/>
      <c r="D47" s="23"/>
      <c r="E47" s="23"/>
      <c r="F47" s="23"/>
    </row>
    <row r="48" spans="1:8" ht="15.6" x14ac:dyDescent="0.3">
      <c r="A48" s="24"/>
      <c r="B48" s="6"/>
      <c r="C48" s="7"/>
      <c r="D48" s="25"/>
      <c r="E48" s="25"/>
      <c r="F48" s="25"/>
    </row>
    <row r="49" spans="1:6" ht="15.6" x14ac:dyDescent="0.3">
      <c r="A49" s="58"/>
      <c r="B49" s="59" t="s">
        <v>98</v>
      </c>
      <c r="C49" s="60"/>
      <c r="D49" s="61"/>
      <c r="E49" s="61"/>
      <c r="F49" s="61"/>
    </row>
    <row r="50" spans="1:6" ht="15.6" x14ac:dyDescent="0.3">
      <c r="A50" s="24"/>
      <c r="B50" s="6"/>
      <c r="C50" s="7"/>
      <c r="D50" s="25"/>
      <c r="E50" s="25"/>
      <c r="F50" s="25"/>
    </row>
    <row r="51" spans="1:6" ht="15.6" x14ac:dyDescent="0.3">
      <c r="A51" s="24"/>
      <c r="B51" s="6"/>
      <c r="C51" s="7"/>
      <c r="D51" s="25"/>
      <c r="E51" s="25"/>
      <c r="F51" s="25"/>
    </row>
    <row r="52" spans="1:6" ht="15.6" x14ac:dyDescent="0.3">
      <c r="A52" s="32" t="s">
        <v>7</v>
      </c>
      <c r="B52" s="33" t="s">
        <v>191</v>
      </c>
      <c r="C52" s="22"/>
      <c r="D52" s="23"/>
      <c r="E52" s="23"/>
      <c r="F52" s="25">
        <f>+'Cestne fasade'!F96</f>
        <v>0</v>
      </c>
    </row>
    <row r="53" spans="1:6" ht="15.6" x14ac:dyDescent="0.3">
      <c r="A53" s="32"/>
      <c r="B53" s="33"/>
      <c r="C53" s="22"/>
      <c r="D53" s="23"/>
      <c r="E53" s="23"/>
      <c r="F53" s="25"/>
    </row>
    <row r="54" spans="1:6" ht="15.6" x14ac:dyDescent="0.3">
      <c r="A54" s="32" t="s">
        <v>14</v>
      </c>
      <c r="B54" s="33" t="s">
        <v>192</v>
      </c>
      <c r="C54" s="22"/>
      <c r="D54" s="23"/>
      <c r="E54" s="23"/>
      <c r="F54" s="25">
        <f>+'Dvoriščne fasade'!F61</f>
        <v>0</v>
      </c>
    </row>
    <row r="55" spans="1:6" ht="15.6" x14ac:dyDescent="0.3">
      <c r="A55" s="24"/>
      <c r="B55" s="6"/>
      <c r="C55" s="22"/>
      <c r="D55" s="23"/>
      <c r="E55" s="23"/>
    </row>
    <row r="56" spans="1:6" ht="15.6" x14ac:dyDescent="0.3">
      <c r="A56" s="24"/>
      <c r="B56" s="6"/>
      <c r="C56" s="22"/>
      <c r="D56" s="23"/>
      <c r="E56" s="23"/>
      <c r="F56" s="25"/>
    </row>
    <row r="57" spans="1:6" ht="15.6" x14ac:dyDescent="0.3">
      <c r="A57" s="24"/>
      <c r="B57" s="55" t="s">
        <v>137</v>
      </c>
      <c r="C57" s="56"/>
      <c r="D57" s="57"/>
      <c r="E57" s="57"/>
      <c r="F57" s="57">
        <f>SUM(F52:F56)</f>
        <v>0</v>
      </c>
    </row>
    <row r="58" spans="1:6" ht="15.6" x14ac:dyDescent="0.3">
      <c r="A58" s="24"/>
      <c r="B58" s="6"/>
      <c r="C58" s="7"/>
      <c r="D58" s="25"/>
      <c r="E58" s="25"/>
      <c r="F58" s="25"/>
    </row>
    <row r="59" spans="1:6" ht="15.6" x14ac:dyDescent="0.3">
      <c r="A59" s="24"/>
      <c r="B59" s="6"/>
      <c r="C59" s="7"/>
      <c r="D59" s="25"/>
      <c r="E59" s="25"/>
      <c r="F59" s="25"/>
    </row>
    <row r="60" spans="1:6" ht="15.6" x14ac:dyDescent="0.3">
      <c r="A60" s="24"/>
      <c r="B60" s="6"/>
      <c r="C60" s="7"/>
      <c r="D60" s="25"/>
      <c r="E60" s="25"/>
      <c r="F60" s="25"/>
    </row>
    <row r="61" spans="1:6" ht="15.6" x14ac:dyDescent="0.3">
      <c r="A61" s="24"/>
      <c r="B61" s="55" t="s">
        <v>137</v>
      </c>
      <c r="C61" s="56"/>
      <c r="D61" s="57"/>
      <c r="E61" s="57"/>
      <c r="F61" s="57">
        <f>+F57+F59</f>
        <v>0</v>
      </c>
    </row>
    <row r="62" spans="1:6" ht="15.6" x14ac:dyDescent="0.3">
      <c r="A62" s="24"/>
      <c r="B62" s="6"/>
      <c r="C62" s="7"/>
      <c r="D62" s="25"/>
      <c r="E62" s="25"/>
      <c r="F62" s="25"/>
    </row>
    <row r="63" spans="1:6" ht="15.6" x14ac:dyDescent="0.3">
      <c r="A63" s="24"/>
      <c r="B63" s="6" t="s">
        <v>142</v>
      </c>
      <c r="C63" s="7"/>
      <c r="D63" s="25"/>
      <c r="E63" s="25"/>
      <c r="F63" s="25">
        <f>+F61*0.095</f>
        <v>0</v>
      </c>
    </row>
    <row r="64" spans="1:6" ht="15.6" x14ac:dyDescent="0.3">
      <c r="A64" s="24"/>
      <c r="B64" s="6"/>
      <c r="C64" s="7"/>
      <c r="D64" s="25"/>
      <c r="E64" s="25"/>
      <c r="F64" s="25"/>
    </row>
    <row r="65" spans="1:6" ht="15.6" x14ac:dyDescent="0.3">
      <c r="A65" s="24"/>
      <c r="B65" s="51" t="s">
        <v>16</v>
      </c>
      <c r="C65" s="54"/>
      <c r="D65" s="53"/>
      <c r="E65" s="52"/>
      <c r="F65" s="53">
        <f>+F61+F63</f>
        <v>0</v>
      </c>
    </row>
    <row r="66" spans="1:6" ht="15.6" x14ac:dyDescent="0.3">
      <c r="A66" s="24"/>
      <c r="B66" s="6"/>
      <c r="C66" s="22"/>
      <c r="D66" s="23"/>
      <c r="E66" s="23"/>
      <c r="F66" s="25"/>
    </row>
    <row r="67" spans="1:6" ht="15.6" x14ac:dyDescent="0.3">
      <c r="A67" s="24"/>
      <c r="B67" s="6"/>
      <c r="C67" s="22"/>
      <c r="D67" s="23"/>
      <c r="E67" s="23"/>
      <c r="F67" s="25"/>
    </row>
    <row r="68" spans="1:6" ht="15.6" x14ac:dyDescent="0.3">
      <c r="A68" s="24"/>
      <c r="B68" s="6"/>
      <c r="C68" s="22"/>
      <c r="D68" s="23"/>
      <c r="E68" s="23"/>
      <c r="F68" s="25"/>
    </row>
    <row r="69" spans="1:6" x14ac:dyDescent="0.25">
      <c r="A69" s="45"/>
      <c r="B69" s="26" t="s">
        <v>17</v>
      </c>
      <c r="C69" s="26"/>
      <c r="D69" s="26"/>
      <c r="E69" s="26"/>
      <c r="F69" s="26"/>
    </row>
    <row r="70" spans="1:6" x14ac:dyDescent="0.25">
      <c r="A70" s="45"/>
      <c r="B70" s="26" t="s">
        <v>18</v>
      </c>
      <c r="C70" s="26"/>
      <c r="D70" s="26"/>
      <c r="E70" s="26"/>
      <c r="F70" s="26"/>
    </row>
    <row r="71" spans="1:6" x14ac:dyDescent="0.25">
      <c r="A71" s="45" t="s">
        <v>19</v>
      </c>
      <c r="B71" s="45" t="s">
        <v>20</v>
      </c>
      <c r="C71" s="45"/>
      <c r="D71" s="45"/>
      <c r="E71" s="45"/>
      <c r="F71" s="45"/>
    </row>
    <row r="72" spans="1:6" x14ac:dyDescent="0.25">
      <c r="A72" s="45" t="s">
        <v>19</v>
      </c>
      <c r="B72" s="26" t="s">
        <v>21</v>
      </c>
      <c r="C72" s="26"/>
      <c r="D72" s="26"/>
      <c r="E72" s="26"/>
      <c r="F72" s="26"/>
    </row>
    <row r="73" spans="1:6" x14ac:dyDescent="0.25">
      <c r="A73" s="45"/>
      <c r="B73" s="26" t="s">
        <v>22</v>
      </c>
      <c r="C73" s="26"/>
      <c r="D73" s="26"/>
      <c r="E73" s="26"/>
      <c r="F73" s="26"/>
    </row>
    <row r="74" spans="1:6" x14ac:dyDescent="0.25">
      <c r="A74" s="45" t="s">
        <v>19</v>
      </c>
      <c r="B74" s="26" t="s">
        <v>23</v>
      </c>
      <c r="C74" s="46"/>
      <c r="D74" s="46"/>
      <c r="E74" s="46"/>
      <c r="F74" s="46"/>
    </row>
    <row r="75" spans="1:6" x14ac:dyDescent="0.25">
      <c r="A75" s="45"/>
      <c r="B75" s="26" t="s">
        <v>24</v>
      </c>
      <c r="C75" s="46"/>
      <c r="D75" s="46"/>
      <c r="E75" s="46"/>
      <c r="F75" s="46"/>
    </row>
    <row r="76" spans="1:6" x14ac:dyDescent="0.25">
      <c r="A76" s="45" t="s">
        <v>19</v>
      </c>
      <c r="B76" s="45" t="s">
        <v>25</v>
      </c>
      <c r="C76" s="45"/>
      <c r="D76" s="45"/>
      <c r="E76" s="45"/>
      <c r="F76" s="45"/>
    </row>
    <row r="77" spans="1:6" x14ac:dyDescent="0.25">
      <c r="A77" s="45" t="s">
        <v>19</v>
      </c>
      <c r="B77" s="45" t="s">
        <v>26</v>
      </c>
      <c r="C77" s="45"/>
      <c r="D77" s="45"/>
      <c r="E77" s="45"/>
      <c r="F77" s="45"/>
    </row>
    <row r="78" spans="1:6" x14ac:dyDescent="0.25">
      <c r="A78" s="45" t="s">
        <v>19</v>
      </c>
      <c r="B78" s="26" t="s">
        <v>27</v>
      </c>
      <c r="C78" s="26"/>
      <c r="D78" s="26"/>
      <c r="E78" s="26"/>
      <c r="F78" s="26"/>
    </row>
    <row r="79" spans="1:6" x14ac:dyDescent="0.25">
      <c r="A79" s="45"/>
      <c r="B79" s="26" t="s">
        <v>28</v>
      </c>
      <c r="C79" s="26"/>
      <c r="D79" s="26"/>
      <c r="E79" s="26"/>
      <c r="F79" s="26"/>
    </row>
    <row r="80" spans="1:6" x14ac:dyDescent="0.25">
      <c r="A80" s="45"/>
      <c r="B80" s="26" t="s">
        <v>29</v>
      </c>
      <c r="C80" s="26"/>
      <c r="D80" s="26"/>
      <c r="E80" s="26"/>
      <c r="F80" s="26"/>
    </row>
    <row r="81" spans="1:6" x14ac:dyDescent="0.25">
      <c r="A81" s="45"/>
      <c r="B81" s="26" t="s">
        <v>30</v>
      </c>
      <c r="C81" s="26"/>
      <c r="D81" s="26"/>
      <c r="E81" s="26"/>
      <c r="F81" s="26"/>
    </row>
    <row r="82" spans="1:6" x14ac:dyDescent="0.25">
      <c r="A82" s="45" t="s">
        <v>19</v>
      </c>
      <c r="B82" s="26" t="s">
        <v>31</v>
      </c>
      <c r="C82" s="26"/>
      <c r="D82" s="26"/>
      <c r="E82" s="26"/>
      <c r="F82" s="26"/>
    </row>
    <row r="83" spans="1:6" x14ac:dyDescent="0.25">
      <c r="A83" s="45"/>
      <c r="B83" s="26" t="s">
        <v>32</v>
      </c>
      <c r="C83" s="26"/>
      <c r="D83" s="26"/>
      <c r="E83" s="26"/>
      <c r="F83" s="26"/>
    </row>
    <row r="84" spans="1:6" x14ac:dyDescent="0.25">
      <c r="A84" s="45" t="s">
        <v>19</v>
      </c>
      <c r="B84" s="26" t="s">
        <v>33</v>
      </c>
      <c r="C84" s="26"/>
      <c r="D84" s="26"/>
      <c r="E84" s="26"/>
      <c r="F84" s="26"/>
    </row>
    <row r="85" spans="1:6" x14ac:dyDescent="0.25">
      <c r="A85" s="45"/>
      <c r="B85" s="26" t="s">
        <v>34</v>
      </c>
      <c r="C85" s="26"/>
      <c r="D85" s="26"/>
      <c r="E85" s="26"/>
      <c r="F85" s="26"/>
    </row>
    <row r="86" spans="1:6" x14ac:dyDescent="0.25">
      <c r="A86" s="45" t="s">
        <v>19</v>
      </c>
      <c r="B86" s="26" t="s">
        <v>35</v>
      </c>
      <c r="C86" s="26"/>
      <c r="D86" s="26"/>
      <c r="E86" s="26"/>
      <c r="F86" s="26"/>
    </row>
    <row r="87" spans="1:6" x14ac:dyDescent="0.25">
      <c r="A87" s="45"/>
      <c r="B87" s="26" t="s">
        <v>36</v>
      </c>
      <c r="C87" s="26"/>
      <c r="D87" s="26"/>
      <c r="E87" s="26"/>
      <c r="F87" s="26"/>
    </row>
    <row r="88" spans="1:6" x14ac:dyDescent="0.25">
      <c r="A88" s="45" t="s">
        <v>19</v>
      </c>
      <c r="B88" s="45" t="s">
        <v>37</v>
      </c>
      <c r="C88" s="45"/>
      <c r="D88" s="45"/>
      <c r="E88" s="45"/>
      <c r="F88" s="45"/>
    </row>
    <row r="89" spans="1:6" x14ac:dyDescent="0.25">
      <c r="A89" s="45" t="s">
        <v>19</v>
      </c>
      <c r="B89" s="45" t="s">
        <v>38</v>
      </c>
      <c r="C89" s="45"/>
      <c r="D89" s="45"/>
      <c r="E89" s="45"/>
      <c r="F89" s="45"/>
    </row>
    <row r="90" spans="1:6" x14ac:dyDescent="0.25">
      <c r="A90" s="45"/>
      <c r="B90" s="45" t="s">
        <v>39</v>
      </c>
      <c r="C90" s="45"/>
      <c r="D90" s="45"/>
      <c r="E90" s="45"/>
      <c r="F90" s="45"/>
    </row>
    <row r="91" spans="1:6" x14ac:dyDescent="0.25">
      <c r="A91" s="45" t="s">
        <v>19</v>
      </c>
      <c r="B91" s="45" t="s">
        <v>40</v>
      </c>
      <c r="C91" s="45"/>
      <c r="D91" s="45"/>
      <c r="E91" s="45"/>
      <c r="F91" s="45"/>
    </row>
    <row r="92" spans="1:6" x14ac:dyDescent="0.25">
      <c r="A92" s="45" t="s">
        <v>19</v>
      </c>
      <c r="B92" s="26" t="s">
        <v>41</v>
      </c>
      <c r="C92" s="26"/>
      <c r="D92" s="26"/>
      <c r="E92" s="26"/>
      <c r="F92" s="26"/>
    </row>
    <row r="93" spans="1:6" x14ac:dyDescent="0.25">
      <c r="A93" s="45"/>
      <c r="B93" s="26" t="s">
        <v>42</v>
      </c>
      <c r="C93" s="26"/>
      <c r="D93" s="26"/>
      <c r="E93" s="26"/>
      <c r="F93" s="26"/>
    </row>
    <row r="94" spans="1:6" x14ac:dyDescent="0.25">
      <c r="A94" s="45"/>
      <c r="B94" s="26" t="s">
        <v>43</v>
      </c>
      <c r="C94" s="26"/>
      <c r="D94" s="26"/>
      <c r="E94" s="26"/>
      <c r="F94" s="26"/>
    </row>
    <row r="95" spans="1:6" x14ac:dyDescent="0.25">
      <c r="A95" s="45" t="s">
        <v>19</v>
      </c>
      <c r="B95" s="26" t="s">
        <v>44</v>
      </c>
      <c r="C95" s="26"/>
      <c r="D95" s="26"/>
      <c r="E95" s="26"/>
      <c r="F95" s="26"/>
    </row>
    <row r="96" spans="1:6" x14ac:dyDescent="0.25">
      <c r="A96" s="45"/>
      <c r="B96" s="26" t="s">
        <v>45</v>
      </c>
      <c r="C96" s="26"/>
      <c r="D96" s="26"/>
      <c r="E96" s="26"/>
      <c r="F96" s="26"/>
    </row>
    <row r="97" spans="1:6" x14ac:dyDescent="0.25">
      <c r="A97" s="45" t="s">
        <v>19</v>
      </c>
      <c r="B97" s="45" t="s">
        <v>46</v>
      </c>
      <c r="C97" s="45"/>
      <c r="D97" s="45"/>
      <c r="E97" s="45"/>
      <c r="F97" s="45"/>
    </row>
    <row r="98" spans="1:6" x14ac:dyDescent="0.25">
      <c r="A98" s="45" t="s">
        <v>19</v>
      </c>
      <c r="B98" s="45" t="s">
        <v>47</v>
      </c>
      <c r="C98" s="45"/>
      <c r="D98" s="45"/>
      <c r="E98" s="45"/>
      <c r="F98" s="45"/>
    </row>
    <row r="99" spans="1:6" x14ac:dyDescent="0.25">
      <c r="A99" s="45" t="s">
        <v>19</v>
      </c>
      <c r="B99" s="26" t="s">
        <v>48</v>
      </c>
      <c r="C99" s="26"/>
      <c r="D99" s="26"/>
      <c r="E99" s="26"/>
      <c r="F99" s="26"/>
    </row>
    <row r="100" spans="1:6" x14ac:dyDescent="0.25">
      <c r="A100" s="45"/>
      <c r="B100" s="26" t="s">
        <v>49</v>
      </c>
      <c r="C100" s="26"/>
      <c r="D100" s="26"/>
      <c r="E100" s="26"/>
      <c r="F100" s="26"/>
    </row>
    <row r="101" spans="1:6" x14ac:dyDescent="0.25">
      <c r="A101" s="45" t="s">
        <v>19</v>
      </c>
      <c r="B101" s="26" t="s">
        <v>50</v>
      </c>
      <c r="C101" s="26"/>
      <c r="D101" s="26"/>
      <c r="E101" s="26"/>
      <c r="F101" s="26"/>
    </row>
    <row r="102" spans="1:6" x14ac:dyDescent="0.25">
      <c r="A102" s="45"/>
      <c r="B102" s="26" t="s">
        <v>51</v>
      </c>
      <c r="C102" s="26"/>
      <c r="D102" s="26"/>
      <c r="E102" s="26"/>
      <c r="F102" s="26"/>
    </row>
    <row r="103" spans="1:6" x14ac:dyDescent="0.25">
      <c r="A103" s="45" t="s">
        <v>19</v>
      </c>
      <c r="B103" s="45" t="s">
        <v>52</v>
      </c>
      <c r="C103" s="45"/>
      <c r="D103" s="45"/>
      <c r="E103" s="45"/>
      <c r="F103" s="45"/>
    </row>
    <row r="104" spans="1:6" x14ac:dyDescent="0.25">
      <c r="A104" s="45"/>
      <c r="B104" s="45" t="s">
        <v>53</v>
      </c>
      <c r="C104" s="45"/>
      <c r="D104" s="45"/>
      <c r="E104" s="45"/>
      <c r="F104" s="45"/>
    </row>
    <row r="105" spans="1:6" x14ac:dyDescent="0.25">
      <c r="A105" s="45" t="s">
        <v>19</v>
      </c>
      <c r="B105" s="26" t="s">
        <v>54</v>
      </c>
      <c r="C105" s="26"/>
      <c r="D105" s="26"/>
      <c r="E105" s="26"/>
      <c r="F105" s="26"/>
    </row>
    <row r="106" spans="1:6" x14ac:dyDescent="0.25">
      <c r="A106" s="45"/>
      <c r="B106" s="26" t="s">
        <v>55</v>
      </c>
      <c r="C106" s="26"/>
      <c r="D106" s="26"/>
      <c r="E106" s="26"/>
      <c r="F106" s="26"/>
    </row>
    <row r="107" spans="1:6" x14ac:dyDescent="0.25">
      <c r="A107" s="45"/>
      <c r="B107" s="26" t="s">
        <v>56</v>
      </c>
      <c r="C107" s="26"/>
      <c r="D107" s="26"/>
      <c r="E107" s="26"/>
      <c r="F107" s="26"/>
    </row>
    <row r="108" spans="1:6" x14ac:dyDescent="0.25">
      <c r="A108" s="45" t="s">
        <v>19</v>
      </c>
      <c r="B108" s="26" t="s">
        <v>57</v>
      </c>
      <c r="C108" s="46"/>
      <c r="D108" s="46"/>
      <c r="E108" s="46"/>
      <c r="F108" s="46"/>
    </row>
    <row r="109" spans="1:6" x14ac:dyDescent="0.25">
      <c r="A109" s="45"/>
      <c r="B109" s="26" t="s">
        <v>58</v>
      </c>
      <c r="C109" s="46"/>
      <c r="D109" s="46"/>
      <c r="E109" s="46"/>
      <c r="F109" s="46"/>
    </row>
    <row r="110" spans="1:6" x14ac:dyDescent="0.25">
      <c r="A110" s="45"/>
      <c r="B110" s="26" t="s">
        <v>59</v>
      </c>
      <c r="C110" s="46"/>
      <c r="D110" s="46"/>
      <c r="E110" s="46"/>
      <c r="F110" s="46"/>
    </row>
    <row r="111" spans="1:6" x14ac:dyDescent="0.25">
      <c r="A111" s="45" t="s">
        <v>19</v>
      </c>
      <c r="B111" s="26" t="s">
        <v>60</v>
      </c>
      <c r="C111" s="26"/>
      <c r="D111" s="26"/>
      <c r="E111" s="26"/>
      <c r="F111" s="26"/>
    </row>
    <row r="112" spans="1:6" x14ac:dyDescent="0.25">
      <c r="A112" s="45"/>
      <c r="B112" s="26" t="s">
        <v>61</v>
      </c>
      <c r="C112" s="26"/>
      <c r="D112" s="26"/>
      <c r="E112" s="26"/>
      <c r="F112" s="26"/>
    </row>
    <row r="113" spans="1:6" x14ac:dyDescent="0.25">
      <c r="A113" s="45" t="s">
        <v>19</v>
      </c>
      <c r="B113" s="26" t="s">
        <v>62</v>
      </c>
      <c r="C113" s="26"/>
      <c r="D113" s="26"/>
      <c r="E113" s="26"/>
      <c r="F113" s="26"/>
    </row>
    <row r="114" spans="1:6" x14ac:dyDescent="0.25">
      <c r="A114" s="45"/>
      <c r="B114" s="26" t="s">
        <v>63</v>
      </c>
      <c r="C114" s="26"/>
      <c r="D114" s="26"/>
      <c r="E114" s="26"/>
      <c r="F114" s="26"/>
    </row>
    <row r="115" spans="1:6" x14ac:dyDescent="0.25">
      <c r="A115" s="45"/>
      <c r="B115" s="26" t="s">
        <v>64</v>
      </c>
      <c r="C115" s="26"/>
      <c r="D115" s="26"/>
      <c r="E115" s="26"/>
      <c r="F115" s="26"/>
    </row>
    <row r="116" spans="1:6" x14ac:dyDescent="0.25">
      <c r="A116" s="45"/>
      <c r="B116" s="26" t="s">
        <v>65</v>
      </c>
      <c r="C116" s="26"/>
      <c r="D116" s="26"/>
      <c r="E116" s="26"/>
      <c r="F116" s="26"/>
    </row>
    <row r="117" spans="1:6" x14ac:dyDescent="0.25">
      <c r="A117" s="45" t="s">
        <v>19</v>
      </c>
      <c r="B117" s="26" t="s">
        <v>66</v>
      </c>
      <c r="C117" s="26"/>
      <c r="D117" s="26"/>
      <c r="E117" s="26"/>
      <c r="F117" s="26"/>
    </row>
    <row r="118" spans="1:6" x14ac:dyDescent="0.25">
      <c r="A118" s="45"/>
      <c r="B118" s="26" t="s">
        <v>67</v>
      </c>
      <c r="C118" s="26"/>
      <c r="D118" s="26"/>
      <c r="E118" s="26"/>
      <c r="F118" s="26"/>
    </row>
    <row r="119" spans="1:6" x14ac:dyDescent="0.25">
      <c r="A119" s="45" t="s">
        <v>19</v>
      </c>
      <c r="B119" s="45" t="s">
        <v>68</v>
      </c>
      <c r="C119" s="45"/>
      <c r="D119" s="45"/>
      <c r="E119" s="45"/>
      <c r="F119" s="45"/>
    </row>
    <row r="120" spans="1:6" x14ac:dyDescent="0.25">
      <c r="A120" s="45"/>
      <c r="B120" s="45" t="s">
        <v>69</v>
      </c>
      <c r="C120" s="45"/>
      <c r="D120" s="45"/>
      <c r="E120" s="45"/>
      <c r="F120" s="45"/>
    </row>
    <row r="121" spans="1:6" x14ac:dyDescent="0.25">
      <c r="A121" s="45"/>
      <c r="B121" s="45" t="s">
        <v>70</v>
      </c>
      <c r="C121" s="45"/>
      <c r="D121" s="45"/>
      <c r="E121" s="45"/>
      <c r="F121" s="45"/>
    </row>
    <row r="122" spans="1:6" x14ac:dyDescent="0.25">
      <c r="B122" s="45" t="s">
        <v>208</v>
      </c>
    </row>
  </sheetData>
  <pageMargins left="0.98425196850393704" right="0.19685039370078741" top="0.78740157480314965" bottom="0.78740157480314965" header="0.78740157480314965" footer="0.31496062992125984"/>
  <pageSetup paperSize="9" fitToWidth="0" fitToHeight="0" pageOrder="overThenDown" orientation="portrait" horizontalDpi="0" verticalDpi="0" r:id="rId1"/>
  <headerFooter alignWithMargins="0">
    <oddFooter>&amp;C&amp;10Stran &amp;P od &amp;N</oddFooter>
  </headerFooter>
  <rowBreaks count="3" manualBreakCount="3">
    <brk id="45" max="5" man="1"/>
    <brk id="68" max="5" man="1"/>
    <brk id="121" max="16383" man="1"/>
  </rowBreaks>
  <colBreaks count="1" manualBreakCount="1">
    <brk id="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
  <sheetViews>
    <sheetView view="pageBreakPreview" topLeftCell="A88" zoomScale="130" zoomScaleNormal="100" zoomScaleSheetLayoutView="130" workbookViewId="0">
      <selection activeCell="E1" sqref="E1"/>
    </sheetView>
  </sheetViews>
  <sheetFormatPr defaultRowHeight="13.8" x14ac:dyDescent="0.25"/>
  <cols>
    <col min="1" max="1" width="5.5" style="27" bestFit="1" customWidth="1"/>
    <col min="2" max="2" width="30.3984375" style="28" customWidth="1"/>
    <col min="3" max="3" width="8.5" style="29" customWidth="1"/>
    <col min="4" max="4" width="9.59765625" style="31" customWidth="1"/>
    <col min="5" max="5" width="14.19921875" style="30" customWidth="1"/>
    <col min="6" max="6" width="14.69921875" style="30" customWidth="1"/>
    <col min="7" max="7" width="11.3984375" style="31" customWidth="1"/>
    <col min="8" max="256" width="8.5" style="31" customWidth="1"/>
    <col min="257" max="1024" width="10.69921875" customWidth="1"/>
    <col min="1025" max="1025" width="9" customWidth="1"/>
  </cols>
  <sheetData>
    <row r="1" spans="1:7" x14ac:dyDescent="0.25">
      <c r="C1" s="29" t="s">
        <v>71</v>
      </c>
      <c r="D1" s="30" t="s">
        <v>72</v>
      </c>
      <c r="E1" s="30" t="s">
        <v>73</v>
      </c>
      <c r="F1" s="30" t="s">
        <v>74</v>
      </c>
    </row>
    <row r="2" spans="1:7" ht="15.6" x14ac:dyDescent="0.25">
      <c r="A2" s="32"/>
      <c r="B2" s="33" t="s">
        <v>98</v>
      </c>
    </row>
    <row r="3" spans="1:7" s="31" customFormat="1" ht="13.2" x14ac:dyDescent="0.25">
      <c r="A3" s="27"/>
      <c r="B3" s="28"/>
    </row>
    <row r="4" spans="1:7" s="31" customFormat="1" ht="15.6" x14ac:dyDescent="0.25">
      <c r="A4" s="32" t="s">
        <v>7</v>
      </c>
      <c r="B4" s="33" t="s">
        <v>191</v>
      </c>
    </row>
    <row r="5" spans="1:7" s="31" customFormat="1" ht="13.2" x14ac:dyDescent="0.25">
      <c r="A5" s="27"/>
      <c r="B5" s="28"/>
    </row>
    <row r="6" spans="1:7" s="35" customFormat="1" ht="13.2" x14ac:dyDescent="0.25">
      <c r="A6" s="36" t="s">
        <v>8</v>
      </c>
      <c r="B6" s="37" t="s">
        <v>9</v>
      </c>
      <c r="C6" s="29"/>
      <c r="D6" s="31"/>
      <c r="E6" s="30"/>
      <c r="F6" s="34"/>
      <c r="G6" s="38"/>
    </row>
    <row r="7" spans="1:7" s="35" customFormat="1" ht="13.2" x14ac:dyDescent="0.25">
      <c r="A7" s="36"/>
      <c r="B7" s="37"/>
      <c r="C7" s="29"/>
      <c r="D7" s="31"/>
      <c r="E7" s="30"/>
      <c r="F7" s="34"/>
      <c r="G7" s="38"/>
    </row>
    <row r="8" spans="1:7" ht="184.8" x14ac:dyDescent="0.25">
      <c r="A8" s="27" t="s">
        <v>75</v>
      </c>
      <c r="B8" s="28" t="s">
        <v>93</v>
      </c>
      <c r="C8" s="29" t="s">
        <v>77</v>
      </c>
      <c r="D8" s="31">
        <v>1</v>
      </c>
      <c r="F8" s="30">
        <f>D8*E8</f>
        <v>0</v>
      </c>
      <c r="G8" s="38"/>
    </row>
    <row r="9" spans="1:7" x14ac:dyDescent="0.25">
      <c r="A9" s="36"/>
      <c r="B9" s="39"/>
      <c r="G9" s="38"/>
    </row>
    <row r="10" spans="1:7" ht="92.4" x14ac:dyDescent="0.25">
      <c r="A10" s="27" t="s">
        <v>76</v>
      </c>
      <c r="B10" s="28" t="s">
        <v>143</v>
      </c>
      <c r="C10" s="29" t="s">
        <v>77</v>
      </c>
      <c r="D10" s="31">
        <v>1</v>
      </c>
      <c r="F10" s="30">
        <f>D10*E10</f>
        <v>0</v>
      </c>
      <c r="G10" s="38"/>
    </row>
    <row r="11" spans="1:7" x14ac:dyDescent="0.25">
      <c r="A11" s="36"/>
      <c r="B11" s="39"/>
      <c r="G11" s="38"/>
    </row>
    <row r="12" spans="1:7" ht="66" x14ac:dyDescent="0.25">
      <c r="A12" s="27" t="s">
        <v>78</v>
      </c>
      <c r="B12" s="28" t="s">
        <v>144</v>
      </c>
      <c r="C12" s="29" t="s">
        <v>77</v>
      </c>
      <c r="D12" s="31">
        <v>1</v>
      </c>
      <c r="F12" s="30">
        <f>D12*E12</f>
        <v>0</v>
      </c>
      <c r="G12" s="38"/>
    </row>
    <row r="13" spans="1:7" x14ac:dyDescent="0.25">
      <c r="A13" s="36"/>
      <c r="B13" s="39"/>
      <c r="G13" s="38"/>
    </row>
    <row r="14" spans="1:7" ht="52.8" x14ac:dyDescent="0.25">
      <c r="A14" s="27" t="s">
        <v>79</v>
      </c>
      <c r="B14" s="28" t="s">
        <v>99</v>
      </c>
      <c r="C14" s="29" t="s">
        <v>77</v>
      </c>
      <c r="D14" s="31">
        <v>1</v>
      </c>
      <c r="F14" s="30">
        <f>D14*E14</f>
        <v>0</v>
      </c>
      <c r="G14" s="38"/>
    </row>
    <row r="15" spans="1:7" x14ac:dyDescent="0.25">
      <c r="A15" s="36"/>
      <c r="B15" s="39"/>
      <c r="G15" s="38"/>
    </row>
    <row r="16" spans="1:7" ht="66" x14ac:dyDescent="0.25">
      <c r="A16" s="27" t="s">
        <v>81</v>
      </c>
      <c r="B16" s="28" t="s">
        <v>145</v>
      </c>
      <c r="C16" s="29" t="s">
        <v>90</v>
      </c>
      <c r="D16" s="31">
        <v>3</v>
      </c>
      <c r="F16" s="30">
        <f>D16*E16</f>
        <v>0</v>
      </c>
      <c r="G16" s="38"/>
    </row>
    <row r="17" spans="1:256" x14ac:dyDescent="0.25">
      <c r="G17" s="38"/>
    </row>
    <row r="18" spans="1:256" ht="39.6" x14ac:dyDescent="0.25">
      <c r="A18" s="27" t="s">
        <v>82</v>
      </c>
      <c r="B18" s="28" t="s">
        <v>147</v>
      </c>
      <c r="C18" s="29" t="s">
        <v>77</v>
      </c>
      <c r="D18" s="31">
        <v>1</v>
      </c>
      <c r="F18" s="30">
        <f>D18*E18</f>
        <v>0</v>
      </c>
      <c r="G18" s="38"/>
    </row>
    <row r="19" spans="1:256" x14ac:dyDescent="0.25">
      <c r="G19" s="38"/>
    </row>
    <row r="20" spans="1:256" s="45" customFormat="1" ht="13.2" x14ac:dyDescent="0.25">
      <c r="A20" s="36" t="s">
        <v>10</v>
      </c>
      <c r="B20" s="37" t="s">
        <v>100</v>
      </c>
      <c r="C20" s="29"/>
      <c r="D20" s="31"/>
      <c r="E20" s="30"/>
      <c r="F20" s="34"/>
      <c r="G20" s="38"/>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row>
    <row r="21" spans="1:256" x14ac:dyDescent="0.25">
      <c r="A21" s="36"/>
      <c r="B21" s="37"/>
      <c r="F21" s="34"/>
      <c r="G21" s="38"/>
    </row>
    <row r="22" spans="1:256" ht="79.2" x14ac:dyDescent="0.25">
      <c r="A22" s="27" t="s">
        <v>83</v>
      </c>
      <c r="B22" s="50" t="s">
        <v>180</v>
      </c>
      <c r="C22" s="47" t="s">
        <v>80</v>
      </c>
      <c r="D22" s="48">
        <v>352.8</v>
      </c>
      <c r="E22" s="49"/>
      <c r="F22" s="49">
        <f t="shared" ref="F22" si="0">+D22*E22</f>
        <v>0</v>
      </c>
      <c r="G22" s="38"/>
    </row>
    <row r="23" spans="1:256" x14ac:dyDescent="0.25">
      <c r="B23" s="50"/>
      <c r="C23" s="47"/>
      <c r="D23" s="48"/>
      <c r="E23" s="49"/>
      <c r="F23" s="49"/>
      <c r="G23" s="38"/>
    </row>
    <row r="24" spans="1:256" s="45" customFormat="1" ht="13.2" x14ac:dyDescent="0.25">
      <c r="A24" s="36" t="s">
        <v>11</v>
      </c>
      <c r="B24" s="37" t="s">
        <v>13</v>
      </c>
      <c r="C24" s="29"/>
      <c r="D24" s="31"/>
      <c r="E24" s="30"/>
      <c r="F24" s="30"/>
      <c r="G24" s="38"/>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x14ac:dyDescent="0.25">
      <c r="B25" s="50"/>
      <c r="C25" s="47"/>
      <c r="D25" s="48"/>
      <c r="E25" s="49"/>
      <c r="F25" s="49"/>
      <c r="G25" s="38"/>
    </row>
    <row r="26" spans="1:256" ht="66" x14ac:dyDescent="0.25">
      <c r="A26" s="27" t="s">
        <v>84</v>
      </c>
      <c r="B26" s="50" t="s">
        <v>214</v>
      </c>
      <c r="C26" s="47"/>
      <c r="D26" s="48"/>
      <c r="E26" s="49"/>
      <c r="F26" s="49"/>
      <c r="G26" s="38"/>
    </row>
    <row r="27" spans="1:256" ht="39.6" x14ac:dyDescent="0.25">
      <c r="B27" s="50" t="s">
        <v>109</v>
      </c>
      <c r="C27" s="47"/>
      <c r="D27" s="48"/>
      <c r="E27" s="49"/>
      <c r="F27" s="49"/>
      <c r="G27" s="38"/>
    </row>
    <row r="28" spans="1:256" x14ac:dyDescent="0.25">
      <c r="B28" s="50" t="s">
        <v>101</v>
      </c>
      <c r="C28" s="47"/>
      <c r="D28" s="48"/>
      <c r="E28" s="49"/>
      <c r="F28" s="49"/>
      <c r="G28" s="38"/>
    </row>
    <row r="29" spans="1:256" x14ac:dyDescent="0.25">
      <c r="B29" s="50" t="s">
        <v>102</v>
      </c>
      <c r="C29" s="47"/>
      <c r="D29" s="48"/>
      <c r="E29" s="49"/>
      <c r="F29" s="49"/>
      <c r="G29" s="38"/>
    </row>
    <row r="30" spans="1:256" ht="39.6" x14ac:dyDescent="0.25">
      <c r="B30" s="50" t="s">
        <v>103</v>
      </c>
      <c r="C30" s="47"/>
      <c r="D30" s="48"/>
      <c r="E30" s="49"/>
      <c r="F30" s="49"/>
      <c r="G30" s="38"/>
    </row>
    <row r="31" spans="1:256" ht="39.6" x14ac:dyDescent="0.25">
      <c r="B31" s="50" t="s">
        <v>104</v>
      </c>
      <c r="C31" s="47"/>
      <c r="D31" s="48"/>
      <c r="E31" s="49"/>
      <c r="F31" s="49"/>
      <c r="G31" s="38"/>
    </row>
    <row r="32" spans="1:256" ht="26.4" x14ac:dyDescent="0.25">
      <c r="B32" s="50" t="s">
        <v>105</v>
      </c>
      <c r="C32" s="47"/>
      <c r="D32" s="48"/>
      <c r="E32" s="49"/>
      <c r="F32" s="49"/>
      <c r="G32" s="38"/>
    </row>
    <row r="33" spans="1:7" ht="52.8" x14ac:dyDescent="0.25">
      <c r="B33" s="50" t="s">
        <v>106</v>
      </c>
      <c r="C33" s="47"/>
      <c r="D33" s="48"/>
      <c r="E33" s="49"/>
      <c r="F33" s="49"/>
      <c r="G33" s="38"/>
    </row>
    <row r="34" spans="1:7" ht="26.4" x14ac:dyDescent="0.25">
      <c r="B34" s="50" t="s">
        <v>107</v>
      </c>
      <c r="C34" s="47"/>
      <c r="D34" s="48"/>
      <c r="E34" s="49"/>
      <c r="F34" s="49"/>
      <c r="G34" s="38"/>
    </row>
    <row r="35" spans="1:7" ht="39.6" x14ac:dyDescent="0.25">
      <c r="B35" s="50" t="s">
        <v>108</v>
      </c>
      <c r="C35" s="47"/>
      <c r="D35" s="48"/>
      <c r="E35" s="49"/>
      <c r="F35" s="49"/>
      <c r="G35" s="38"/>
    </row>
    <row r="36" spans="1:7" ht="39.6" x14ac:dyDescent="0.25">
      <c r="B36" s="50" t="s">
        <v>110</v>
      </c>
      <c r="C36" s="47"/>
      <c r="D36" s="48"/>
      <c r="E36" s="49"/>
      <c r="F36" s="49"/>
      <c r="G36" s="38"/>
    </row>
    <row r="37" spans="1:7" ht="26.4" x14ac:dyDescent="0.25">
      <c r="B37" s="50" t="s">
        <v>111</v>
      </c>
      <c r="C37" s="47"/>
      <c r="D37" s="48"/>
      <c r="E37" s="49"/>
      <c r="F37" s="49"/>
      <c r="G37" s="38"/>
    </row>
    <row r="38" spans="1:7" ht="26.4" x14ac:dyDescent="0.25">
      <c r="B38" s="50" t="s">
        <v>209</v>
      </c>
      <c r="C38" s="47"/>
      <c r="D38" s="48"/>
      <c r="E38" s="49"/>
      <c r="F38" s="49"/>
      <c r="G38" s="38"/>
    </row>
    <row r="39" spans="1:7" ht="26.4" x14ac:dyDescent="0.25">
      <c r="B39" s="50" t="s">
        <v>210</v>
      </c>
      <c r="C39" s="47"/>
      <c r="D39" s="48"/>
      <c r="E39" s="49"/>
      <c r="F39" s="49"/>
      <c r="G39" s="38"/>
    </row>
    <row r="40" spans="1:7" ht="79.2" x14ac:dyDescent="0.25">
      <c r="B40" s="50" t="s">
        <v>174</v>
      </c>
      <c r="C40" s="47"/>
      <c r="D40" s="48"/>
      <c r="E40" s="49"/>
      <c r="F40" s="49"/>
      <c r="G40" s="38"/>
    </row>
    <row r="41" spans="1:7" ht="52.8" x14ac:dyDescent="0.25">
      <c r="B41" s="50" t="s">
        <v>215</v>
      </c>
      <c r="C41" s="47"/>
      <c r="D41" s="48"/>
      <c r="E41" s="49"/>
      <c r="F41" s="49"/>
      <c r="G41" s="38"/>
    </row>
    <row r="42" spans="1:7" ht="52.8" x14ac:dyDescent="0.25">
      <c r="B42" s="50" t="s">
        <v>112</v>
      </c>
      <c r="C42" s="47"/>
      <c r="D42" s="48"/>
      <c r="E42" s="49"/>
      <c r="F42" s="49"/>
      <c r="G42" s="38"/>
    </row>
    <row r="43" spans="1:7" ht="79.2" x14ac:dyDescent="0.25">
      <c r="B43" s="50" t="s">
        <v>114</v>
      </c>
      <c r="C43" s="47"/>
      <c r="D43" s="48"/>
      <c r="E43" s="49"/>
      <c r="F43" s="49"/>
      <c r="G43" s="38"/>
    </row>
    <row r="44" spans="1:7" ht="39.6" x14ac:dyDescent="0.25">
      <c r="B44" s="50" t="s">
        <v>175</v>
      </c>
      <c r="C44" s="47"/>
      <c r="D44" s="48"/>
      <c r="E44" s="49"/>
      <c r="F44" s="49"/>
      <c r="G44" s="38"/>
    </row>
    <row r="45" spans="1:7" ht="39.6" x14ac:dyDescent="0.25">
      <c r="B45" s="50" t="s">
        <v>119</v>
      </c>
      <c r="C45" s="47"/>
      <c r="D45" s="48"/>
      <c r="E45" s="49"/>
      <c r="F45" s="49"/>
      <c r="G45" s="38"/>
    </row>
    <row r="46" spans="1:7" x14ac:dyDescent="0.25">
      <c r="B46" s="50"/>
      <c r="C46" s="47"/>
      <c r="D46" s="48"/>
      <c r="E46" s="49"/>
      <c r="F46" s="49"/>
      <c r="G46" s="38"/>
    </row>
    <row r="47" spans="1:7" ht="66" x14ac:dyDescent="0.25">
      <c r="A47" s="27" t="s">
        <v>181</v>
      </c>
      <c r="B47" s="50" t="s">
        <v>176</v>
      </c>
      <c r="C47" s="47" t="s">
        <v>80</v>
      </c>
      <c r="D47" s="48">
        <v>28</v>
      </c>
      <c r="E47" s="49"/>
      <c r="F47" s="49">
        <f t="shared" ref="F47" si="1">+D47*E47</f>
        <v>0</v>
      </c>
      <c r="G47" s="38"/>
    </row>
    <row r="48" spans="1:7" x14ac:dyDescent="0.25">
      <c r="B48" s="50"/>
      <c r="C48" s="47"/>
      <c r="D48" s="48"/>
      <c r="E48" s="49"/>
      <c r="F48" s="49"/>
      <c r="G48" s="38"/>
    </row>
    <row r="49" spans="1:7" x14ac:dyDescent="0.25">
      <c r="B49" s="50" t="s">
        <v>177</v>
      </c>
      <c r="C49" s="47"/>
      <c r="D49" s="48"/>
      <c r="E49" s="49"/>
      <c r="F49" s="49"/>
      <c r="G49" s="38"/>
    </row>
    <row r="50" spans="1:7" ht="52.8" x14ac:dyDescent="0.25">
      <c r="A50" s="27" t="s">
        <v>182</v>
      </c>
      <c r="B50" s="50" t="s">
        <v>178</v>
      </c>
      <c r="C50" s="47" t="s">
        <v>80</v>
      </c>
      <c r="D50" s="48">
        <v>357.9</v>
      </c>
      <c r="E50" s="49"/>
      <c r="F50" s="49">
        <f t="shared" ref="F50:F52" si="2">+D50*E50</f>
        <v>0</v>
      </c>
      <c r="G50" s="38"/>
    </row>
    <row r="51" spans="1:7" ht="66" x14ac:dyDescent="0.25">
      <c r="A51" s="27" t="s">
        <v>183</v>
      </c>
      <c r="B51" s="50" t="s">
        <v>219</v>
      </c>
      <c r="C51" s="47" t="s">
        <v>80</v>
      </c>
      <c r="D51" s="48">
        <v>48.5</v>
      </c>
      <c r="E51" s="49"/>
      <c r="F51" s="49">
        <f t="shared" si="2"/>
        <v>0</v>
      </c>
      <c r="G51" s="38"/>
    </row>
    <row r="52" spans="1:7" ht="39.6" x14ac:dyDescent="0.25">
      <c r="A52" s="27" t="s">
        <v>184</v>
      </c>
      <c r="B52" s="50" t="s">
        <v>179</v>
      </c>
      <c r="C52" s="47" t="s">
        <v>80</v>
      </c>
      <c r="D52" s="48">
        <v>309.5</v>
      </c>
      <c r="E52" s="49"/>
      <c r="F52" s="49">
        <f t="shared" si="2"/>
        <v>0</v>
      </c>
      <c r="G52" s="38"/>
    </row>
    <row r="53" spans="1:7" x14ac:dyDescent="0.25">
      <c r="B53" s="50"/>
      <c r="C53" s="47"/>
      <c r="D53" s="48"/>
      <c r="E53" s="49"/>
      <c r="F53" s="49"/>
      <c r="G53" s="38"/>
    </row>
    <row r="54" spans="1:7" x14ac:dyDescent="0.25">
      <c r="A54" s="27" t="s">
        <v>85</v>
      </c>
      <c r="B54" s="50" t="s">
        <v>113</v>
      </c>
      <c r="C54" s="47"/>
      <c r="D54" s="48"/>
      <c r="E54" s="49"/>
      <c r="F54" s="49"/>
      <c r="G54" s="38"/>
    </row>
    <row r="55" spans="1:7" ht="26.4" x14ac:dyDescent="0.25">
      <c r="A55" s="27" t="s">
        <v>185</v>
      </c>
      <c r="B55" s="50" t="s">
        <v>148</v>
      </c>
      <c r="C55" s="47" t="s">
        <v>86</v>
      </c>
      <c r="D55" s="48">
        <v>43</v>
      </c>
      <c r="E55" s="49"/>
      <c r="F55" s="49">
        <f t="shared" ref="F55:F68" si="3">+D55*E55</f>
        <v>0</v>
      </c>
      <c r="G55" s="38"/>
    </row>
    <row r="56" spans="1:7" ht="26.4" x14ac:dyDescent="0.25">
      <c r="A56" s="27" t="s">
        <v>186</v>
      </c>
      <c r="B56" s="50" t="s">
        <v>154</v>
      </c>
      <c r="C56" s="47" t="s">
        <v>86</v>
      </c>
      <c r="D56" s="48">
        <v>26</v>
      </c>
      <c r="E56" s="49"/>
      <c r="F56" s="49">
        <f t="shared" si="3"/>
        <v>0</v>
      </c>
      <c r="G56" s="38"/>
    </row>
    <row r="57" spans="1:7" ht="26.4" x14ac:dyDescent="0.25">
      <c r="A57" s="27" t="s">
        <v>187</v>
      </c>
      <c r="B57" s="50" t="s">
        <v>155</v>
      </c>
      <c r="C57" s="47" t="s">
        <v>86</v>
      </c>
      <c r="D57" s="48">
        <v>42.5</v>
      </c>
      <c r="E57" s="49"/>
      <c r="F57" s="49">
        <f t="shared" si="3"/>
        <v>0</v>
      </c>
      <c r="G57" s="38"/>
    </row>
    <row r="58" spans="1:7" ht="26.4" x14ac:dyDescent="0.25">
      <c r="A58" s="27" t="s">
        <v>188</v>
      </c>
      <c r="B58" s="50" t="s">
        <v>156</v>
      </c>
      <c r="C58" s="47" t="s">
        <v>86</v>
      </c>
      <c r="D58" s="48">
        <v>42.7</v>
      </c>
      <c r="E58" s="49"/>
      <c r="F58" s="49">
        <f t="shared" si="3"/>
        <v>0</v>
      </c>
      <c r="G58" s="38"/>
    </row>
    <row r="59" spans="1:7" ht="26.4" x14ac:dyDescent="0.25">
      <c r="A59" s="27" t="s">
        <v>189</v>
      </c>
      <c r="B59" s="50" t="s">
        <v>157</v>
      </c>
      <c r="C59" s="47" t="s">
        <v>86</v>
      </c>
      <c r="D59" s="48">
        <v>18.3</v>
      </c>
      <c r="E59" s="49"/>
      <c r="F59" s="49">
        <f t="shared" si="3"/>
        <v>0</v>
      </c>
      <c r="G59" s="38"/>
    </row>
    <row r="60" spans="1:7" x14ac:dyDescent="0.25">
      <c r="B60" s="50"/>
      <c r="C60" s="47"/>
      <c r="D60" s="48"/>
      <c r="E60" s="49"/>
      <c r="F60" s="49"/>
      <c r="G60" s="38"/>
    </row>
    <row r="61" spans="1:7" x14ac:dyDescent="0.25">
      <c r="A61" s="27" t="s">
        <v>87</v>
      </c>
      <c r="B61" s="50" t="s">
        <v>158</v>
      </c>
      <c r="C61" s="47"/>
      <c r="D61" s="48"/>
      <c r="E61" s="49"/>
      <c r="F61" s="49"/>
      <c r="G61" s="38"/>
    </row>
    <row r="62" spans="1:7" ht="39.6" x14ac:dyDescent="0.25">
      <c r="A62" s="27" t="s">
        <v>120</v>
      </c>
      <c r="B62" s="50" t="s">
        <v>160</v>
      </c>
      <c r="C62" s="47" t="s">
        <v>90</v>
      </c>
      <c r="D62" s="48">
        <v>12</v>
      </c>
      <c r="E62" s="49"/>
      <c r="F62" s="49">
        <f t="shared" si="3"/>
        <v>0</v>
      </c>
      <c r="G62" s="38"/>
    </row>
    <row r="63" spans="1:7" ht="39.6" x14ac:dyDescent="0.25">
      <c r="A63" s="27" t="s">
        <v>121</v>
      </c>
      <c r="B63" s="50" t="s">
        <v>161</v>
      </c>
      <c r="C63" s="47" t="s">
        <v>90</v>
      </c>
      <c r="D63" s="48">
        <v>1</v>
      </c>
      <c r="E63" s="49"/>
      <c r="F63" s="49">
        <f t="shared" si="3"/>
        <v>0</v>
      </c>
      <c r="G63" s="38"/>
    </row>
    <row r="64" spans="1:7" ht="39.6" x14ac:dyDescent="0.25">
      <c r="A64" s="27" t="s">
        <v>122</v>
      </c>
      <c r="B64" s="50" t="s">
        <v>162</v>
      </c>
      <c r="C64" s="47" t="s">
        <v>90</v>
      </c>
      <c r="D64" s="48">
        <v>10</v>
      </c>
      <c r="E64" s="49"/>
      <c r="F64" s="49">
        <f t="shared" si="3"/>
        <v>0</v>
      </c>
      <c r="G64" s="38"/>
    </row>
    <row r="65" spans="1:7" ht="39.6" x14ac:dyDescent="0.25">
      <c r="A65" s="27" t="s">
        <v>123</v>
      </c>
      <c r="B65" s="50" t="s">
        <v>163</v>
      </c>
      <c r="C65" s="47" t="s">
        <v>90</v>
      </c>
      <c r="D65" s="48">
        <v>1</v>
      </c>
      <c r="E65" s="49"/>
      <c r="F65" s="49">
        <f t="shared" si="3"/>
        <v>0</v>
      </c>
      <c r="G65" s="38"/>
    </row>
    <row r="66" spans="1:7" ht="52.8" x14ac:dyDescent="0.25">
      <c r="A66" s="27" t="s">
        <v>124</v>
      </c>
      <c r="B66" s="50" t="s">
        <v>164</v>
      </c>
      <c r="C66" s="47" t="s">
        <v>90</v>
      </c>
      <c r="D66" s="48">
        <v>1</v>
      </c>
      <c r="E66" s="49"/>
      <c r="F66" s="49">
        <f t="shared" si="3"/>
        <v>0</v>
      </c>
      <c r="G66" s="38"/>
    </row>
    <row r="67" spans="1:7" ht="52.8" x14ac:dyDescent="0.25">
      <c r="A67" s="27" t="s">
        <v>125</v>
      </c>
      <c r="B67" s="50" t="s">
        <v>165</v>
      </c>
      <c r="C67" s="47" t="s">
        <v>90</v>
      </c>
      <c r="D67" s="48">
        <v>1</v>
      </c>
      <c r="E67" s="49"/>
      <c r="F67" s="49">
        <f t="shared" si="3"/>
        <v>0</v>
      </c>
      <c r="G67" s="38"/>
    </row>
    <row r="68" spans="1:7" ht="39.6" x14ac:dyDescent="0.25">
      <c r="A68" s="27" t="s">
        <v>126</v>
      </c>
      <c r="B68" s="50" t="s">
        <v>173</v>
      </c>
      <c r="C68" s="47" t="s">
        <v>80</v>
      </c>
      <c r="D68" s="48">
        <v>204.7</v>
      </c>
      <c r="E68" s="49"/>
      <c r="F68" s="49">
        <f t="shared" si="3"/>
        <v>0</v>
      </c>
      <c r="G68" s="38"/>
    </row>
    <row r="69" spans="1:7" x14ac:dyDescent="0.25">
      <c r="B69" s="50"/>
      <c r="C69" s="47"/>
      <c r="D69" s="48"/>
      <c r="E69" s="49"/>
      <c r="F69" s="49"/>
      <c r="G69" s="38"/>
    </row>
    <row r="70" spans="1:7" x14ac:dyDescent="0.25">
      <c r="A70" s="27" t="s">
        <v>88</v>
      </c>
      <c r="B70" s="50" t="s">
        <v>116</v>
      </c>
      <c r="C70" s="47"/>
      <c r="D70" s="48"/>
      <c r="E70" s="49"/>
      <c r="F70" s="49"/>
      <c r="G70" s="38"/>
    </row>
    <row r="71" spans="1:7" ht="26.4" x14ac:dyDescent="0.25">
      <c r="A71" s="27" t="s">
        <v>94</v>
      </c>
      <c r="B71" s="50" t="s">
        <v>159</v>
      </c>
      <c r="C71" s="47" t="s">
        <v>90</v>
      </c>
      <c r="D71" s="48">
        <v>2</v>
      </c>
      <c r="E71" s="49"/>
      <c r="F71" s="49">
        <f t="shared" ref="F71:F76" si="4">+D71*E71</f>
        <v>0</v>
      </c>
      <c r="G71" s="38"/>
    </row>
    <row r="72" spans="1:7" ht="52.8" x14ac:dyDescent="0.25">
      <c r="A72" s="27" t="s">
        <v>95</v>
      </c>
      <c r="B72" s="50" t="s">
        <v>166</v>
      </c>
      <c r="C72" s="47" t="s">
        <v>86</v>
      </c>
      <c r="D72" s="48">
        <v>2.4</v>
      </c>
      <c r="E72" s="49"/>
      <c r="F72" s="49">
        <f t="shared" si="4"/>
        <v>0</v>
      </c>
      <c r="G72" s="38"/>
    </row>
    <row r="73" spans="1:7" ht="52.8" x14ac:dyDescent="0.25">
      <c r="A73" s="27" t="s">
        <v>96</v>
      </c>
      <c r="B73" s="50" t="s">
        <v>168</v>
      </c>
      <c r="C73" s="47" t="s">
        <v>90</v>
      </c>
      <c r="D73" s="48">
        <v>4</v>
      </c>
      <c r="E73" s="49"/>
      <c r="F73" s="49">
        <f t="shared" si="4"/>
        <v>0</v>
      </c>
      <c r="G73" s="38"/>
    </row>
    <row r="74" spans="1:7" x14ac:dyDescent="0.25">
      <c r="A74" s="27" t="s">
        <v>97</v>
      </c>
      <c r="B74" s="50" t="s">
        <v>169</v>
      </c>
      <c r="C74" s="47" t="s">
        <v>90</v>
      </c>
      <c r="D74" s="48">
        <v>1</v>
      </c>
      <c r="E74" s="49"/>
      <c r="F74" s="49">
        <f t="shared" si="4"/>
        <v>0</v>
      </c>
      <c r="G74" s="38"/>
    </row>
    <row r="75" spans="1:7" ht="39.6" x14ac:dyDescent="0.25">
      <c r="A75" s="27" t="s">
        <v>127</v>
      </c>
      <c r="B75" s="50" t="s">
        <v>167</v>
      </c>
      <c r="C75" s="47" t="s">
        <v>90</v>
      </c>
      <c r="D75" s="48">
        <v>4</v>
      </c>
      <c r="E75" s="49"/>
      <c r="F75" s="49">
        <f t="shared" si="4"/>
        <v>0</v>
      </c>
      <c r="G75" s="38"/>
    </row>
    <row r="76" spans="1:7" ht="66" x14ac:dyDescent="0.25">
      <c r="A76" s="27" t="s">
        <v>128</v>
      </c>
      <c r="B76" s="50" t="s">
        <v>146</v>
      </c>
      <c r="C76" s="47" t="s">
        <v>90</v>
      </c>
      <c r="D76" s="48">
        <v>3</v>
      </c>
      <c r="E76" s="49"/>
      <c r="F76" s="49">
        <f t="shared" si="4"/>
        <v>0</v>
      </c>
      <c r="G76" s="38"/>
    </row>
    <row r="77" spans="1:7" ht="66" x14ac:dyDescent="0.25">
      <c r="A77" s="27" t="s">
        <v>129</v>
      </c>
      <c r="B77" s="50" t="s">
        <v>170</v>
      </c>
      <c r="C77" s="47" t="s">
        <v>90</v>
      </c>
      <c r="D77" s="48">
        <v>1</v>
      </c>
      <c r="E77" s="49"/>
      <c r="F77" s="49">
        <f t="shared" ref="F77" si="5">+D77*E77</f>
        <v>0</v>
      </c>
      <c r="G77" s="38"/>
    </row>
    <row r="78" spans="1:7" ht="39.6" x14ac:dyDescent="0.25">
      <c r="A78" s="27" t="s">
        <v>130</v>
      </c>
      <c r="B78" s="50" t="s">
        <v>171</v>
      </c>
      <c r="C78" s="47" t="s">
        <v>77</v>
      </c>
      <c r="D78" s="48">
        <v>1</v>
      </c>
      <c r="E78" s="49"/>
      <c r="F78" s="49">
        <f t="shared" ref="F78" si="6">+D78*E78</f>
        <v>0</v>
      </c>
      <c r="G78" s="38"/>
    </row>
    <row r="79" spans="1:7" ht="52.8" x14ac:dyDescent="0.25">
      <c r="A79" s="27" t="s">
        <v>131</v>
      </c>
      <c r="B79" s="50" t="s">
        <v>172</v>
      </c>
      <c r="C79" s="47" t="s">
        <v>86</v>
      </c>
      <c r="D79" s="48">
        <v>12</v>
      </c>
      <c r="E79" s="49"/>
      <c r="F79" s="49">
        <f t="shared" ref="F79:F81" si="7">+D79*E79</f>
        <v>0</v>
      </c>
      <c r="G79" s="38"/>
    </row>
    <row r="80" spans="1:7" ht="39.6" x14ac:dyDescent="0.25">
      <c r="A80" s="27" t="s">
        <v>132</v>
      </c>
      <c r="B80" s="50" t="s">
        <v>117</v>
      </c>
      <c r="C80" s="47" t="s">
        <v>77</v>
      </c>
      <c r="D80" s="48">
        <v>1</v>
      </c>
      <c r="E80" s="49"/>
      <c r="F80" s="49">
        <f t="shared" si="7"/>
        <v>0</v>
      </c>
      <c r="G80" s="38"/>
    </row>
    <row r="81" spans="1:7" ht="26.4" x14ac:dyDescent="0.25">
      <c r="A81" s="27" t="s">
        <v>217</v>
      </c>
      <c r="B81" s="50" t="s">
        <v>218</v>
      </c>
      <c r="C81" s="47" t="s">
        <v>90</v>
      </c>
      <c r="D81" s="48">
        <v>3</v>
      </c>
      <c r="E81" s="49"/>
      <c r="F81" s="49">
        <f t="shared" si="7"/>
        <v>0</v>
      </c>
      <c r="G81" s="38"/>
    </row>
    <row r="82" spans="1:7" x14ac:dyDescent="0.25">
      <c r="B82" s="50"/>
      <c r="C82" s="47"/>
      <c r="D82" s="48"/>
      <c r="E82" s="49"/>
      <c r="F82" s="49"/>
      <c r="G82" s="38"/>
    </row>
    <row r="83" spans="1:7" x14ac:dyDescent="0.25">
      <c r="A83" s="36" t="s">
        <v>12</v>
      </c>
      <c r="B83" s="37" t="s">
        <v>115</v>
      </c>
      <c r="C83" s="47"/>
      <c r="D83" s="48"/>
      <c r="E83" s="49"/>
      <c r="F83" s="49"/>
      <c r="G83" s="38"/>
    </row>
    <row r="84" spans="1:7" x14ac:dyDescent="0.25">
      <c r="B84" s="50"/>
      <c r="C84" s="47"/>
      <c r="D84" s="48"/>
      <c r="E84" s="49"/>
      <c r="F84" s="49"/>
      <c r="G84" s="38"/>
    </row>
    <row r="85" spans="1:7" ht="66" x14ac:dyDescent="0.25">
      <c r="A85" s="27" t="s">
        <v>89</v>
      </c>
      <c r="B85" s="50" t="s">
        <v>216</v>
      </c>
      <c r="C85" s="47"/>
      <c r="D85" s="48"/>
      <c r="E85" s="49"/>
      <c r="F85" s="49"/>
      <c r="G85" s="38"/>
    </row>
    <row r="86" spans="1:7" ht="39.6" x14ac:dyDescent="0.25">
      <c r="A86" s="27" t="s">
        <v>133</v>
      </c>
      <c r="B86" s="50" t="s">
        <v>149</v>
      </c>
      <c r="C86" s="47" t="s">
        <v>86</v>
      </c>
      <c r="D86" s="48">
        <v>26</v>
      </c>
      <c r="E86" s="49"/>
      <c r="F86" s="49">
        <f t="shared" ref="F86:F90" si="8">+D86*E86</f>
        <v>0</v>
      </c>
      <c r="G86" s="38"/>
    </row>
    <row r="87" spans="1:7" ht="52.8" x14ac:dyDescent="0.25">
      <c r="A87" s="27" t="s">
        <v>190</v>
      </c>
      <c r="B87" s="50" t="s">
        <v>150</v>
      </c>
      <c r="C87" s="47" t="s">
        <v>86</v>
      </c>
      <c r="D87" s="48">
        <v>42.5</v>
      </c>
      <c r="E87" s="49"/>
      <c r="F87" s="49">
        <f t="shared" si="8"/>
        <v>0</v>
      </c>
      <c r="G87" s="38"/>
    </row>
    <row r="88" spans="1:7" ht="26.4" x14ac:dyDescent="0.25">
      <c r="A88" s="27" t="s">
        <v>134</v>
      </c>
      <c r="B88" s="50" t="s">
        <v>151</v>
      </c>
      <c r="C88" s="47" t="s">
        <v>86</v>
      </c>
      <c r="D88" s="48">
        <v>42.7</v>
      </c>
      <c r="E88" s="49"/>
      <c r="F88" s="49">
        <f t="shared" si="8"/>
        <v>0</v>
      </c>
      <c r="G88" s="38"/>
    </row>
    <row r="89" spans="1:7" ht="26.4" x14ac:dyDescent="0.25">
      <c r="A89" s="27" t="s">
        <v>135</v>
      </c>
      <c r="B89" s="50" t="s">
        <v>152</v>
      </c>
      <c r="C89" s="47" t="s">
        <v>86</v>
      </c>
      <c r="D89" s="48">
        <v>18.3</v>
      </c>
      <c r="E89" s="49"/>
      <c r="F89" s="49">
        <f t="shared" si="8"/>
        <v>0</v>
      </c>
      <c r="G89" s="38"/>
    </row>
    <row r="90" spans="1:7" ht="52.8" x14ac:dyDescent="0.25">
      <c r="A90" s="27" t="s">
        <v>136</v>
      </c>
      <c r="B90" s="50" t="s">
        <v>153</v>
      </c>
      <c r="C90" s="47" t="s">
        <v>90</v>
      </c>
      <c r="D90" s="48">
        <v>3</v>
      </c>
      <c r="F90" s="49">
        <f t="shared" si="8"/>
        <v>0</v>
      </c>
      <c r="G90" s="38"/>
    </row>
    <row r="91" spans="1:7" x14ac:dyDescent="0.25">
      <c r="A91" s="36"/>
      <c r="B91" s="50"/>
      <c r="C91" s="47"/>
      <c r="D91" s="48"/>
      <c r="F91" s="34"/>
      <c r="G91" s="38"/>
    </row>
    <row r="92" spans="1:7" x14ac:dyDescent="0.25">
      <c r="A92" s="36" t="s">
        <v>207</v>
      </c>
      <c r="B92" s="37" t="s">
        <v>15</v>
      </c>
      <c r="C92" s="47"/>
      <c r="D92" s="48"/>
      <c r="F92" s="34"/>
      <c r="G92" s="38"/>
    </row>
    <row r="93" spans="1:7" x14ac:dyDescent="0.25">
      <c r="A93" s="36"/>
      <c r="B93" s="50"/>
      <c r="C93" s="47"/>
      <c r="D93" s="48"/>
      <c r="F93" s="34"/>
      <c r="G93" s="38"/>
    </row>
    <row r="94" spans="1:7" ht="66" x14ac:dyDescent="0.25">
      <c r="A94" s="27" t="s">
        <v>91</v>
      </c>
      <c r="B94" s="50" t="s">
        <v>211</v>
      </c>
      <c r="C94" s="47" t="s">
        <v>80</v>
      </c>
      <c r="D94" s="48">
        <v>536.9</v>
      </c>
      <c r="E94" s="49"/>
      <c r="F94" s="49">
        <f t="shared" ref="F94" si="9">+D94*E94</f>
        <v>0</v>
      </c>
      <c r="G94" s="38"/>
    </row>
    <row r="95" spans="1:7" x14ac:dyDescent="0.25">
      <c r="A95" s="36"/>
      <c r="B95" s="50"/>
      <c r="C95" s="47"/>
      <c r="D95" s="48"/>
      <c r="F95" s="34"/>
      <c r="G95" s="38"/>
    </row>
    <row r="96" spans="1:7" ht="14.4" thickBot="1" x14ac:dyDescent="0.3">
      <c r="B96" s="40" t="s">
        <v>118</v>
      </c>
      <c r="C96" s="41"/>
      <c r="D96" s="42"/>
      <c r="E96" s="43"/>
      <c r="F96" s="44">
        <f>SUM(F6:F95)</f>
        <v>0</v>
      </c>
      <c r="G96" s="38"/>
    </row>
    <row r="97" ht="14.4" thickTop="1" x14ac:dyDescent="0.25"/>
  </sheetData>
  <pageMargins left="0.98425196850393704" right="0.19685039370078741" top="0.78740157480314965" bottom="0.78740157480314965" header="0.78740157480314965" footer="0.31496062992125984"/>
  <pageSetup paperSize="9" fitToWidth="0" fitToHeight="0" pageOrder="overThenDown" orientation="portrait" horizontalDpi="0" verticalDpi="0" r:id="rId1"/>
  <headerFooter alignWithMargins="0">
    <oddFooter>&amp;C&amp;10Stran &amp;P od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2"/>
  <sheetViews>
    <sheetView tabSelected="1" view="pageBreakPreview" topLeftCell="A4" zoomScale="145" zoomScaleNormal="100" zoomScaleSheetLayoutView="145" workbookViewId="0">
      <selection activeCell="E1" sqref="E1"/>
    </sheetView>
  </sheetViews>
  <sheetFormatPr defaultRowHeight="13.8" x14ac:dyDescent="0.25"/>
  <cols>
    <col min="1" max="1" width="5.5" style="27" bestFit="1" customWidth="1"/>
    <col min="2" max="2" width="30.3984375" style="28" customWidth="1"/>
    <col min="3" max="3" width="8.5" style="29" customWidth="1"/>
    <col min="4" max="4" width="9.59765625" style="31" customWidth="1"/>
    <col min="5" max="5" width="14.19921875" style="30" customWidth="1"/>
    <col min="6" max="6" width="14.69921875" style="30" customWidth="1"/>
    <col min="7" max="7" width="11.3984375" style="31" customWidth="1"/>
    <col min="8" max="256" width="8.5" style="31" customWidth="1"/>
    <col min="257" max="1024" width="10.69921875" customWidth="1"/>
    <col min="1025" max="1025" width="9" customWidth="1"/>
  </cols>
  <sheetData>
    <row r="1" spans="1:256" x14ac:dyDescent="0.25">
      <c r="C1" s="29" t="s">
        <v>71</v>
      </c>
      <c r="D1" s="30" t="s">
        <v>72</v>
      </c>
      <c r="E1" s="30" t="s">
        <v>73</v>
      </c>
      <c r="F1" s="30" t="s">
        <v>74</v>
      </c>
    </row>
    <row r="2" spans="1:256" ht="15.6" x14ac:dyDescent="0.25">
      <c r="A2" s="32"/>
      <c r="B2" s="33" t="s">
        <v>98</v>
      </c>
    </row>
    <row r="3" spans="1:256" s="31" customFormat="1" ht="13.2" x14ac:dyDescent="0.25">
      <c r="A3" s="27"/>
      <c r="B3" s="28"/>
    </row>
    <row r="4" spans="1:256" s="31" customFormat="1" ht="15.6" x14ac:dyDescent="0.25">
      <c r="A4" s="32" t="s">
        <v>14</v>
      </c>
      <c r="B4" s="33" t="s">
        <v>192</v>
      </c>
    </row>
    <row r="5" spans="1:256" s="31" customFormat="1" ht="13.2" x14ac:dyDescent="0.25">
      <c r="A5" s="27"/>
      <c r="B5" s="28"/>
    </row>
    <row r="6" spans="1:256" s="35" customFormat="1" ht="13.2" x14ac:dyDescent="0.25">
      <c r="A6" s="36" t="s">
        <v>8</v>
      </c>
      <c r="B6" s="37" t="s">
        <v>9</v>
      </c>
      <c r="C6" s="29"/>
      <c r="D6" s="31"/>
      <c r="E6" s="30"/>
      <c r="F6" s="34"/>
      <c r="G6" s="38"/>
    </row>
    <row r="7" spans="1:256" s="35" customFormat="1" ht="13.2" x14ac:dyDescent="0.25">
      <c r="A7" s="36"/>
      <c r="B7" s="37"/>
      <c r="C7" s="29"/>
      <c r="D7" s="31"/>
      <c r="E7" s="30"/>
      <c r="F7" s="34"/>
      <c r="G7" s="38"/>
    </row>
    <row r="8" spans="1:256" ht="39.6" x14ac:dyDescent="0.25">
      <c r="A8" s="27" t="s">
        <v>75</v>
      </c>
      <c r="B8" s="28" t="s">
        <v>193</v>
      </c>
      <c r="C8" s="29" t="s">
        <v>77</v>
      </c>
      <c r="D8" s="31">
        <v>1</v>
      </c>
      <c r="E8" s="62" t="s">
        <v>221</v>
      </c>
      <c r="G8" s="38"/>
    </row>
    <row r="9" spans="1:256" x14ac:dyDescent="0.25">
      <c r="A9" s="36"/>
      <c r="B9" s="39"/>
      <c r="G9" s="38"/>
    </row>
    <row r="10" spans="1:256" s="31" customFormat="1" ht="39.6" x14ac:dyDescent="0.25">
      <c r="A10" s="27" t="s">
        <v>76</v>
      </c>
      <c r="B10" s="28" t="s">
        <v>194</v>
      </c>
      <c r="C10" s="29" t="s">
        <v>77</v>
      </c>
      <c r="D10" s="31">
        <v>1</v>
      </c>
      <c r="E10" s="30"/>
      <c r="F10" s="30">
        <f>D10*E10</f>
        <v>0</v>
      </c>
      <c r="G10" s="38"/>
    </row>
    <row r="11" spans="1:256" s="31" customFormat="1" ht="13.2" x14ac:dyDescent="0.25">
      <c r="A11" s="36"/>
      <c r="B11" s="39"/>
      <c r="C11" s="29"/>
      <c r="E11" s="30"/>
      <c r="F11" s="30"/>
      <c r="G11" s="38"/>
    </row>
    <row r="12" spans="1:256" s="31" customFormat="1" ht="52.8" x14ac:dyDescent="0.25">
      <c r="A12" s="27" t="s">
        <v>78</v>
      </c>
      <c r="B12" s="28" t="s">
        <v>99</v>
      </c>
      <c r="C12" s="29" t="s">
        <v>77</v>
      </c>
      <c r="D12" s="31">
        <v>1</v>
      </c>
      <c r="E12" s="30"/>
      <c r="F12" s="30">
        <f>D12*E12</f>
        <v>0</v>
      </c>
      <c r="G12" s="38"/>
    </row>
    <row r="13" spans="1:256" s="31" customFormat="1" ht="13.2" x14ac:dyDescent="0.25">
      <c r="A13" s="36"/>
      <c r="B13" s="39"/>
      <c r="C13" s="29"/>
      <c r="E13" s="30"/>
      <c r="F13" s="30"/>
      <c r="G13" s="38"/>
    </row>
    <row r="14" spans="1:256" s="31" customFormat="1" ht="66" x14ac:dyDescent="0.25">
      <c r="A14" s="27" t="s">
        <v>79</v>
      </c>
      <c r="B14" s="28" t="s">
        <v>145</v>
      </c>
      <c r="C14" s="29" t="s">
        <v>90</v>
      </c>
      <c r="D14" s="31">
        <v>2</v>
      </c>
      <c r="E14" s="30"/>
      <c r="F14" s="30">
        <f>D14*E14</f>
        <v>0</v>
      </c>
      <c r="G14" s="38"/>
    </row>
    <row r="15" spans="1:256" x14ac:dyDescent="0.25">
      <c r="G15" s="38"/>
    </row>
    <row r="16" spans="1:256" s="45" customFormat="1" ht="13.2" x14ac:dyDescent="0.25">
      <c r="A16" s="36" t="s">
        <v>10</v>
      </c>
      <c r="B16" s="37" t="s">
        <v>100</v>
      </c>
      <c r="C16" s="29"/>
      <c r="D16" s="31"/>
      <c r="E16" s="30"/>
      <c r="F16" s="34"/>
      <c r="G16" s="38"/>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row>
    <row r="17" spans="1:256" x14ac:dyDescent="0.25">
      <c r="A17" s="36"/>
      <c r="B17" s="37"/>
      <c r="F17" s="34"/>
      <c r="G17" s="38"/>
    </row>
    <row r="18" spans="1:256" ht="79.2" x14ac:dyDescent="0.25">
      <c r="A18" s="27" t="s">
        <v>81</v>
      </c>
      <c r="B18" s="50" t="s">
        <v>180</v>
      </c>
      <c r="C18" s="47" t="s">
        <v>80</v>
      </c>
      <c r="D18" s="48">
        <v>82.4</v>
      </c>
      <c r="E18" s="49"/>
      <c r="F18" s="49">
        <f t="shared" ref="F18" si="0">+D18*E18</f>
        <v>0</v>
      </c>
      <c r="G18" s="38"/>
    </row>
    <row r="19" spans="1:256" x14ac:dyDescent="0.25">
      <c r="B19" s="50"/>
      <c r="C19" s="47"/>
      <c r="D19" s="48"/>
      <c r="E19" s="49"/>
      <c r="F19" s="49"/>
      <c r="G19" s="38"/>
    </row>
    <row r="20" spans="1:256" s="45" customFormat="1" ht="13.2" x14ac:dyDescent="0.25">
      <c r="A20" s="36" t="s">
        <v>11</v>
      </c>
      <c r="B20" s="37" t="s">
        <v>13</v>
      </c>
      <c r="C20" s="29"/>
      <c r="D20" s="31"/>
      <c r="E20" s="30"/>
      <c r="F20" s="30"/>
      <c r="G20" s="38"/>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row>
    <row r="21" spans="1:256" x14ac:dyDescent="0.25">
      <c r="B21" s="50"/>
      <c r="C21" s="47"/>
      <c r="D21" s="48"/>
      <c r="E21" s="49"/>
      <c r="F21" s="49"/>
      <c r="G21" s="38"/>
    </row>
    <row r="22" spans="1:256" ht="66" x14ac:dyDescent="0.25">
      <c r="A22" s="27" t="s">
        <v>82</v>
      </c>
      <c r="B22" s="50" t="s">
        <v>214</v>
      </c>
      <c r="C22" s="47"/>
      <c r="D22" s="48"/>
      <c r="E22" s="49"/>
      <c r="F22" s="49"/>
      <c r="G22" s="38"/>
    </row>
    <row r="23" spans="1:256" ht="39.6" x14ac:dyDescent="0.25">
      <c r="B23" s="50" t="s">
        <v>109</v>
      </c>
      <c r="C23" s="47"/>
      <c r="D23" s="48"/>
      <c r="E23" s="49"/>
      <c r="F23" s="49"/>
      <c r="G23" s="38"/>
    </row>
    <row r="24" spans="1:256" x14ac:dyDescent="0.25">
      <c r="B24" s="50" t="s">
        <v>102</v>
      </c>
      <c r="C24" s="47"/>
      <c r="D24" s="48"/>
      <c r="E24" s="49"/>
      <c r="F24" s="49"/>
      <c r="G24" s="38"/>
    </row>
    <row r="25" spans="1:256" ht="39.6" x14ac:dyDescent="0.25">
      <c r="B25" s="50" t="s">
        <v>103</v>
      </c>
      <c r="C25" s="47"/>
      <c r="D25" s="48"/>
      <c r="E25" s="49"/>
      <c r="F25" s="49"/>
      <c r="G25" s="38"/>
    </row>
    <row r="26" spans="1:256" ht="39.6" x14ac:dyDescent="0.25">
      <c r="B26" s="50" t="s">
        <v>104</v>
      </c>
      <c r="C26" s="47"/>
      <c r="D26" s="48"/>
      <c r="E26" s="49"/>
      <c r="F26" s="49"/>
      <c r="G26" s="38"/>
    </row>
    <row r="27" spans="1:256" ht="26.4" x14ac:dyDescent="0.25">
      <c r="B27" s="50" t="s">
        <v>105</v>
      </c>
      <c r="C27" s="47"/>
      <c r="D27" s="48"/>
      <c r="E27" s="49"/>
      <c r="F27" s="49"/>
      <c r="G27" s="38"/>
    </row>
    <row r="28" spans="1:256" ht="52.8" x14ac:dyDescent="0.25">
      <c r="B28" s="50" t="s">
        <v>106</v>
      </c>
      <c r="C28" s="47"/>
      <c r="D28" s="48"/>
      <c r="E28" s="49"/>
      <c r="F28" s="49"/>
      <c r="G28" s="38"/>
    </row>
    <row r="29" spans="1:256" ht="26.4" x14ac:dyDescent="0.25">
      <c r="B29" s="50" t="s">
        <v>107</v>
      </c>
      <c r="C29" s="47"/>
      <c r="D29" s="48"/>
      <c r="E29" s="49"/>
      <c r="F29" s="49"/>
      <c r="G29" s="38"/>
    </row>
    <row r="30" spans="1:256" ht="26.4" x14ac:dyDescent="0.25">
      <c r="B30" s="50" t="s">
        <v>212</v>
      </c>
      <c r="C30" s="47"/>
      <c r="D30" s="48"/>
      <c r="E30" s="49"/>
      <c r="F30" s="49"/>
      <c r="G30" s="38"/>
    </row>
    <row r="31" spans="1:256" ht="79.2" x14ac:dyDescent="0.25">
      <c r="B31" s="50" t="s">
        <v>174</v>
      </c>
      <c r="C31" s="47"/>
      <c r="D31" s="48"/>
      <c r="E31" s="49"/>
      <c r="F31" s="49"/>
      <c r="G31" s="38"/>
    </row>
    <row r="32" spans="1:256" ht="52.8" x14ac:dyDescent="0.25">
      <c r="B32" s="50" t="s">
        <v>215</v>
      </c>
      <c r="C32" s="47"/>
      <c r="D32" s="48"/>
      <c r="E32" s="49"/>
      <c r="F32" s="49"/>
      <c r="G32" s="38"/>
    </row>
    <row r="33" spans="1:7" ht="52.8" x14ac:dyDescent="0.25">
      <c r="B33" s="50" t="s">
        <v>112</v>
      </c>
      <c r="C33" s="47"/>
      <c r="D33" s="48"/>
      <c r="E33" s="49"/>
      <c r="F33" s="49"/>
      <c r="G33" s="38"/>
    </row>
    <row r="34" spans="1:7" ht="79.2" x14ac:dyDescent="0.25">
      <c r="B34" s="50" t="s">
        <v>114</v>
      </c>
      <c r="C34" s="47"/>
      <c r="D34" s="48"/>
      <c r="E34" s="49"/>
      <c r="F34" s="49"/>
      <c r="G34" s="38"/>
    </row>
    <row r="35" spans="1:7" ht="39.6" x14ac:dyDescent="0.25">
      <c r="B35" s="50" t="s">
        <v>175</v>
      </c>
      <c r="C35" s="47"/>
      <c r="D35" s="48"/>
      <c r="E35" s="49"/>
      <c r="F35" s="49"/>
      <c r="G35" s="38"/>
    </row>
    <row r="36" spans="1:7" ht="39.6" x14ac:dyDescent="0.25">
      <c r="B36" s="50" t="s">
        <v>119</v>
      </c>
      <c r="C36" s="47"/>
      <c r="D36" s="48"/>
      <c r="E36" s="49"/>
      <c r="F36" s="49"/>
      <c r="G36" s="38"/>
    </row>
    <row r="37" spans="1:7" x14ac:dyDescent="0.25">
      <c r="B37" s="50"/>
      <c r="C37" s="47"/>
      <c r="D37" s="48"/>
      <c r="E37" s="49"/>
      <c r="F37" s="49"/>
      <c r="G37" s="38"/>
    </row>
    <row r="38" spans="1:7" x14ac:dyDescent="0.25">
      <c r="B38" s="50" t="s">
        <v>177</v>
      </c>
      <c r="C38" s="47"/>
      <c r="D38" s="48"/>
      <c r="E38" s="49"/>
      <c r="F38" s="49"/>
      <c r="G38" s="38"/>
    </row>
    <row r="39" spans="1:7" ht="52.8" x14ac:dyDescent="0.25">
      <c r="A39" s="27" t="s">
        <v>200</v>
      </c>
      <c r="B39" s="50" t="s">
        <v>178</v>
      </c>
      <c r="C39" s="47" t="s">
        <v>80</v>
      </c>
      <c r="D39" s="48">
        <v>90.5</v>
      </c>
      <c r="E39" s="49"/>
      <c r="F39" s="49">
        <f t="shared" ref="F39:F42" si="1">+D39*E39</f>
        <v>0</v>
      </c>
      <c r="G39" s="38"/>
    </row>
    <row r="40" spans="1:7" ht="26.4" x14ac:dyDescent="0.25">
      <c r="A40" s="27" t="s">
        <v>201</v>
      </c>
      <c r="B40" s="50" t="s">
        <v>195</v>
      </c>
      <c r="C40" s="47" t="s">
        <v>80</v>
      </c>
      <c r="D40" s="48">
        <v>6.2</v>
      </c>
      <c r="E40" s="49"/>
      <c r="F40" s="49">
        <f t="shared" si="1"/>
        <v>0</v>
      </c>
      <c r="G40" s="38"/>
    </row>
    <row r="41" spans="1:7" ht="66" x14ac:dyDescent="0.25">
      <c r="A41" s="27" t="s">
        <v>202</v>
      </c>
      <c r="B41" s="50" t="s">
        <v>220</v>
      </c>
      <c r="C41" s="47" t="s">
        <v>80</v>
      </c>
      <c r="D41" s="48">
        <v>25.5</v>
      </c>
      <c r="E41" s="49"/>
      <c r="F41" s="49">
        <f t="shared" si="1"/>
        <v>0</v>
      </c>
      <c r="G41" s="38"/>
    </row>
    <row r="42" spans="1:7" ht="39.6" x14ac:dyDescent="0.25">
      <c r="A42" s="27" t="s">
        <v>203</v>
      </c>
      <c r="B42" s="50" t="s">
        <v>179</v>
      </c>
      <c r="C42" s="47" t="s">
        <v>80</v>
      </c>
      <c r="D42" s="48">
        <v>71</v>
      </c>
      <c r="E42" s="49"/>
      <c r="F42" s="49">
        <f t="shared" si="1"/>
        <v>0</v>
      </c>
      <c r="G42" s="38"/>
    </row>
    <row r="43" spans="1:7" x14ac:dyDescent="0.25">
      <c r="B43" s="50"/>
      <c r="C43" s="47"/>
      <c r="D43" s="48"/>
      <c r="E43" s="49"/>
      <c r="F43" s="49"/>
      <c r="G43" s="38"/>
    </row>
    <row r="44" spans="1:7" x14ac:dyDescent="0.25">
      <c r="A44" s="27" t="s">
        <v>83</v>
      </c>
      <c r="B44" s="50" t="s">
        <v>113</v>
      </c>
      <c r="C44" s="47"/>
      <c r="D44" s="48"/>
      <c r="E44" s="49"/>
      <c r="F44" s="49"/>
      <c r="G44" s="38"/>
    </row>
    <row r="45" spans="1:7" x14ac:dyDescent="0.25">
      <c r="A45" s="27" t="s">
        <v>204</v>
      </c>
      <c r="B45" s="50" t="s">
        <v>196</v>
      </c>
      <c r="C45" s="47" t="s">
        <v>86</v>
      </c>
      <c r="D45" s="48">
        <v>8</v>
      </c>
      <c r="E45" s="49"/>
      <c r="F45" s="49">
        <f t="shared" ref="F45:F47" si="2">+D45*E45</f>
        <v>0</v>
      </c>
      <c r="G45" s="38"/>
    </row>
    <row r="46" spans="1:7" x14ac:dyDescent="0.25">
      <c r="A46" s="27" t="s">
        <v>205</v>
      </c>
      <c r="B46" s="50" t="s">
        <v>197</v>
      </c>
      <c r="C46" s="47" t="s">
        <v>86</v>
      </c>
      <c r="D46" s="48">
        <v>8</v>
      </c>
      <c r="E46" s="49"/>
      <c r="F46" s="49">
        <f t="shared" si="2"/>
        <v>0</v>
      </c>
      <c r="G46" s="38"/>
    </row>
    <row r="47" spans="1:7" ht="26.4" x14ac:dyDescent="0.25">
      <c r="A47" s="27" t="s">
        <v>206</v>
      </c>
      <c r="B47" s="50" t="s">
        <v>198</v>
      </c>
      <c r="C47" s="47" t="s">
        <v>86</v>
      </c>
      <c r="D47" s="48">
        <v>2.8</v>
      </c>
      <c r="E47" s="49"/>
      <c r="F47" s="49">
        <f t="shared" si="2"/>
        <v>0</v>
      </c>
      <c r="G47" s="38"/>
    </row>
    <row r="48" spans="1:7" x14ac:dyDescent="0.25">
      <c r="B48" s="50"/>
      <c r="C48" s="47"/>
      <c r="D48" s="48"/>
      <c r="E48" s="49"/>
      <c r="F48" s="49"/>
      <c r="G48" s="38"/>
    </row>
    <row r="49" spans="1:7" x14ac:dyDescent="0.25">
      <c r="A49" s="27" t="s">
        <v>84</v>
      </c>
      <c r="B49" s="50" t="s">
        <v>116</v>
      </c>
      <c r="C49" s="47"/>
      <c r="D49" s="48"/>
      <c r="E49" s="49"/>
      <c r="F49" s="49"/>
      <c r="G49" s="38"/>
    </row>
    <row r="50" spans="1:7" ht="39.6" x14ac:dyDescent="0.25">
      <c r="A50" s="27" t="s">
        <v>181</v>
      </c>
      <c r="B50" s="50" t="s">
        <v>167</v>
      </c>
      <c r="C50" s="47" t="s">
        <v>90</v>
      </c>
      <c r="D50" s="48">
        <v>1</v>
      </c>
      <c r="E50" s="49"/>
      <c r="F50" s="49">
        <f t="shared" ref="F50" si="3">+D50*E50</f>
        <v>0</v>
      </c>
      <c r="G50" s="38"/>
    </row>
    <row r="51" spans="1:7" x14ac:dyDescent="0.25">
      <c r="B51" s="50"/>
      <c r="C51" s="47"/>
      <c r="D51" s="48"/>
      <c r="E51" s="49"/>
      <c r="F51" s="49"/>
      <c r="G51" s="38"/>
    </row>
    <row r="52" spans="1:7" x14ac:dyDescent="0.25">
      <c r="A52" s="36" t="s">
        <v>12</v>
      </c>
      <c r="B52" s="37" t="s">
        <v>115</v>
      </c>
      <c r="C52" s="47"/>
      <c r="D52" s="48"/>
      <c r="E52" s="49"/>
      <c r="F52" s="49"/>
      <c r="G52" s="38"/>
    </row>
    <row r="53" spans="1:7" x14ac:dyDescent="0.25">
      <c r="B53" s="50"/>
      <c r="C53" s="47"/>
      <c r="D53" s="48"/>
      <c r="E53" s="49"/>
      <c r="F53" s="49"/>
      <c r="G53" s="38"/>
    </row>
    <row r="54" spans="1:7" ht="66" x14ac:dyDescent="0.25">
      <c r="A54" s="27" t="s">
        <v>85</v>
      </c>
      <c r="B54" s="50" t="s">
        <v>216</v>
      </c>
      <c r="C54" s="47"/>
      <c r="D54" s="48"/>
      <c r="E54" s="49"/>
      <c r="F54" s="49"/>
      <c r="G54" s="38"/>
    </row>
    <row r="55" spans="1:7" ht="39.6" x14ac:dyDescent="0.25">
      <c r="A55" s="27" t="s">
        <v>185</v>
      </c>
      <c r="B55" s="50" t="s">
        <v>199</v>
      </c>
      <c r="C55" s="47" t="s">
        <v>86</v>
      </c>
      <c r="D55" s="48">
        <v>1.4</v>
      </c>
      <c r="E55" s="49"/>
      <c r="F55" s="49">
        <f t="shared" ref="F55" si="4">+D55*E55</f>
        <v>0</v>
      </c>
      <c r="G55" s="38"/>
    </row>
    <row r="56" spans="1:7" x14ac:dyDescent="0.25">
      <c r="A56" s="36"/>
      <c r="B56" s="50"/>
      <c r="C56" s="47"/>
      <c r="D56" s="48"/>
      <c r="F56" s="34"/>
      <c r="G56" s="38"/>
    </row>
    <row r="57" spans="1:7" x14ac:dyDescent="0.25">
      <c r="A57" s="36" t="s">
        <v>207</v>
      </c>
      <c r="B57" s="37" t="s">
        <v>15</v>
      </c>
      <c r="C57" s="47"/>
      <c r="D57" s="48"/>
      <c r="F57" s="34"/>
      <c r="G57" s="38"/>
    </row>
    <row r="58" spans="1:7" x14ac:dyDescent="0.25">
      <c r="A58" s="36"/>
      <c r="B58" s="50"/>
      <c r="C58" s="47"/>
      <c r="D58" s="48"/>
      <c r="F58" s="34"/>
      <c r="G58" s="38"/>
    </row>
    <row r="59" spans="1:7" ht="52.8" x14ac:dyDescent="0.25">
      <c r="A59" s="27" t="s">
        <v>87</v>
      </c>
      <c r="B59" s="50" t="s">
        <v>213</v>
      </c>
      <c r="C59" s="47" t="s">
        <v>80</v>
      </c>
      <c r="D59" s="48">
        <v>123.4</v>
      </c>
      <c r="E59" s="49"/>
      <c r="F59" s="49">
        <f t="shared" ref="F59" si="5">+D59*E59</f>
        <v>0</v>
      </c>
      <c r="G59" s="38"/>
    </row>
    <row r="60" spans="1:7" x14ac:dyDescent="0.25">
      <c r="A60" s="36"/>
      <c r="B60" s="50"/>
      <c r="C60" s="47"/>
      <c r="D60" s="48"/>
      <c r="F60" s="34"/>
      <c r="G60" s="38"/>
    </row>
    <row r="61" spans="1:7" ht="14.4" thickBot="1" x14ac:dyDescent="0.3">
      <c r="B61" s="40" t="s">
        <v>118</v>
      </c>
      <c r="C61" s="41"/>
      <c r="D61" s="42"/>
      <c r="E61" s="43"/>
      <c r="F61" s="44">
        <f>SUM(F6:F60)</f>
        <v>0</v>
      </c>
      <c r="G61" s="38"/>
    </row>
    <row r="62" spans="1:7" ht="14.4" thickTop="1" x14ac:dyDescent="0.25"/>
  </sheetData>
  <pageMargins left="0.98425196850393704" right="0.19685039370078741" top="0.78740157480314965" bottom="0.78740157480314965" header="0.78740157480314965" footer="0.31496062992125984"/>
  <pageSetup paperSize="9" fitToWidth="0" fitToHeight="0" pageOrder="overThenDown" orientation="portrait" horizontalDpi="0" verticalDpi="0" r:id="rId1"/>
  <headerFooter alignWithMargins="0">
    <oddFooter>&amp;C&amp;10Stran &amp;P od &amp;N</oddFooter>
  </headerFooter>
</worksheet>
</file>

<file path=docProps/app.xml><?xml version="1.0" encoding="utf-8"?>
<Properties xmlns="http://schemas.openxmlformats.org/officeDocument/2006/extended-properties" xmlns:vt="http://schemas.openxmlformats.org/officeDocument/2006/docPropsVTypes">
  <TotalTime>443</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Rekapitulacija</vt:lpstr>
      <vt:lpstr>Cestne fasade</vt:lpstr>
      <vt:lpstr>Dvoriščne fasade</vt:lpstr>
      <vt:lpstr>Rekapitulacija!Print_Area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Ervin</dc:creator>
  <cp:lastModifiedBy>matej</cp:lastModifiedBy>
  <cp:revision>8</cp:revision>
  <cp:lastPrinted>2024-01-26T07:38:58Z</cp:lastPrinted>
  <dcterms:created xsi:type="dcterms:W3CDTF">2004-02-10T12:38:31Z</dcterms:created>
  <dcterms:modified xsi:type="dcterms:W3CDTF">2024-05-21T18:26:19Z</dcterms:modified>
</cp:coreProperties>
</file>