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6 Rus  Trg Prekom. brigad 8-9\Trg. Prek. brigad POPISI\"/>
    </mc:Choice>
  </mc:AlternateContent>
  <bookViews>
    <workbookView xWindow="0" yWindow="0" windowWidth="19200" windowHeight="1237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07" i="1" l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0" i="1"/>
  <c r="G59" i="1"/>
  <c r="G58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6" i="1"/>
  <c r="G33" i="1"/>
  <c r="G26" i="1"/>
  <c r="G24" i="1"/>
  <c r="G27" i="1" s="1"/>
  <c r="G22" i="1"/>
  <c r="G20" i="1"/>
  <c r="G18" i="1"/>
  <c r="G108" i="1" l="1"/>
  <c r="G81" i="1"/>
  <c r="G61" i="1"/>
  <c r="G111" i="1" s="1"/>
  <c r="G112" i="1" l="1"/>
  <c r="G113" i="1" s="1"/>
  <c r="G115" i="1" l="1"/>
  <c r="G117" i="1" s="1"/>
</calcChain>
</file>

<file path=xl/sharedStrings.xml><?xml version="1.0" encoding="utf-8"?>
<sst xmlns="http://schemas.openxmlformats.org/spreadsheetml/2006/main" count="181" uniqueCount="112">
  <si>
    <t>Naročnik:</t>
  </si>
  <si>
    <t>Etažni lastniki objekta Trg Prekomorskih brigad 8-9, Ljubljana</t>
  </si>
  <si>
    <t>Objekt:</t>
  </si>
  <si>
    <t>TRG PREKOMORSKIH BRIGAD 8-9 Ljubljana</t>
  </si>
  <si>
    <t>Zadeva:</t>
  </si>
  <si>
    <t>SANACIJA STREHE</t>
  </si>
  <si>
    <t xml:space="preserve">POPIS DEL </t>
  </si>
  <si>
    <t>A.</t>
  </si>
  <si>
    <t>Pripravljalna dela</t>
  </si>
  <si>
    <t>1.</t>
  </si>
  <si>
    <t>Zavarovanje gradbišča, postavitev ograje, ureditev transportnih poti, dnevno čiščenje in odstranitev po koncu sanacije.</t>
  </si>
  <si>
    <t>kos</t>
  </si>
  <si>
    <t>2.</t>
  </si>
  <si>
    <t>Dobava in montaža transportne lestve, višina 20 m, morebitne prestavitve ter demontaža po končani sanaciji.</t>
  </si>
  <si>
    <t xml:space="preserve">3. </t>
  </si>
  <si>
    <t>Najem in postavitev kemičnega wc-ja za čas izvedbe del.</t>
  </si>
  <si>
    <t>kpl</t>
  </si>
  <si>
    <t>4.</t>
  </si>
  <si>
    <t>Izrez lokalnih globinskih sond globine do 6 cm za ugotovitev stanja podlage, vlažnosti, stanje parne zapore, vlažnosti betona ... Na koncu meritve se se točke zakrpa v prvotno stanje.</t>
  </si>
  <si>
    <t>5.</t>
  </si>
  <si>
    <t>Demontaža obstoječega strelovoda in po izvedbi del ponovna montaža vključno z betonskimi buzoni za pritrditev strelovoda. Po montaži izvesti meritve s poročilom.</t>
  </si>
  <si>
    <t>A. Skupaj pripravljalna dela</t>
  </si>
  <si>
    <t>B.</t>
  </si>
  <si>
    <t>Pohodna terasa in ravna streha nad pralnico in sušilnico</t>
  </si>
  <si>
    <t xml:space="preserve">Odstranitev obstoječih betonskih plošč 40/40/3 cm in mivke do plasti dvoslojne hidroizolacije (obstoječe plošče se previdno odstrani in v kolikor so še primerne za vgradnjo deponira za kasnejšo ponovno vgraditev) </t>
  </si>
  <si>
    <t>m2</t>
  </si>
  <si>
    <t>Čiščenje z vodo z visokotlačnim čistilnikom vključno z ročnim struganjem peska in pregled obstoječe HI, sanacija morebitnih poškodb hidroizolacije.</t>
  </si>
  <si>
    <t>3.</t>
  </si>
  <si>
    <t>Prestavitev in ročno sejanje peska za odstranitev mahu, korenin, prahu ,,, in ponovna razgrnitev peska v prvotno stanje in polaganje obstoječih (ali novih) pranih plošč vključno s fugiranjem. (Ocenjena debelina peska do 5 cm)</t>
  </si>
  <si>
    <t>3a.</t>
  </si>
  <si>
    <t>Doplačilo za dobavo novih pranih plošč.</t>
  </si>
  <si>
    <t xml:space="preserve">4. </t>
  </si>
  <si>
    <t>Zarez obstoječe vertikalne hidroizolacije (višine cca 30) cm in odstranitev obstoječij zaključnih letev. (dimniki, zračniki, parapeti)</t>
  </si>
  <si>
    <t>m1</t>
  </si>
  <si>
    <t>Dobava in vgradnja bitumenskega premaza Fragmat Ibitol HS na podlago in vertikalo do višine 30 cm okoli dimnikov in zračnikov višine do 30 cm. Poraba 0,3l/m2.</t>
  </si>
  <si>
    <t>6.</t>
  </si>
  <si>
    <t>Dobava in vgradnja horizontalne HI Fragmat Izoelast P4 plus (ali enakovredno) dvoslojno varjeno z zamikom in preklopi 8-10 cm po navodilih proizvajalca. Trak se točkovno in polno vari na obstoječo horizontalno HI. (območje pranih plošč)</t>
  </si>
  <si>
    <t>7.</t>
  </si>
  <si>
    <t>Dobava in vgradnja horizontalne HI Fragmat Izoelast P4 plus (ali enakovredno) n Fragmat Izoelast P4 refleks (ali enakovredno), varjeno z zamikom in preklopi 8-10 cm po navodilih proizvajalca. Oba trak se polno varita na obstoječo horizontalno HI. (na strehi pralnice in sušilnice).</t>
  </si>
  <si>
    <t>8.</t>
  </si>
  <si>
    <t>Dobava in vgradnja vertikalne HI Fragmat Izoelast P4 plus (ali enakovredno) in Fragmat Izoelast P4 refleks (ali enakovredno), varjeno z zamikom in preklopi 8-10 cm po navodilih proizvajalca. Oba trak se polno varita na obstoječo vertikalno HI.</t>
  </si>
  <si>
    <t>a. dimniki</t>
  </si>
  <si>
    <t>b. zidani parapeti, zidovi, požarni zid med objektoma</t>
  </si>
  <si>
    <t>c. zračniki</t>
  </si>
  <si>
    <t>d. odduh fi 30 cm</t>
  </si>
  <si>
    <t>9.</t>
  </si>
  <si>
    <t>10.</t>
  </si>
  <si>
    <t>Dobava in vgradnja filtrskega sloja iz  PP filca (kot npr. TYPAR SF 40 ali enakovredno) min. teže 135g/m2, vključno z vertikalnimi priključki in preklopi min 15 cm.</t>
  </si>
  <si>
    <t>11.</t>
  </si>
  <si>
    <t xml:space="preserve">Dobava in vgradnja letev iz AL pločevine d = 0,7 mm, rš. do 10 cm montirane enako kot obstoječe, in tesnijo s kvalitetnimi tesnili (npr. Koster, Sika ..ipd.). </t>
  </si>
  <si>
    <t>B. Pohodna terasa in ravna streha nad planico in sušilnico</t>
  </si>
  <si>
    <t>C.</t>
  </si>
  <si>
    <t xml:space="preserve">Kleparska dela </t>
  </si>
  <si>
    <t>Demontaža stare in  montaža nove pokrivne pločevine (kap)  parapetnih zidov iz AL pločevine d = 0,7 mm, r.š. do 90 cm, vključno s potrebno podkonstrukcijo in podložno pločevino . (pohodna terasa)</t>
  </si>
  <si>
    <t>Demontaža stare in  montaža nove pokrivne pločevine (kap) dimnikov iz AL pločevine d = 0,7 mm, r.š. do 75 cm, vključno s potrebno podkonstrukcijo, podložno pločevino in protikondenčnim obrizgom.  (pohodna terasa).</t>
  </si>
  <si>
    <t>Demontaža stare in montaža nove pokrivne pločevine (kap) zračnikov iz AL pločevine d = 0,7 mm, vključno s potrebno podkonstrukcijo in podložno pločevino.  (steha pralnice)</t>
  </si>
  <si>
    <t>Demontaža starih in  montaža novih  žlebov iz AL pločevine d = 0,70 mm r.š. 33 cm (Pohodna terasa, streha pralnice.)</t>
  </si>
  <si>
    <t>Demotaža starih in montaža novih odtočnih vertikalnih cevi s strehe pralnice iz AL pločevined = 0,70 mm r.š. 33 cm. (vključno s koleni kos 12,00)</t>
  </si>
  <si>
    <t>Demontaža stare in montaža odkapne pločevine iz AL pločevine d = 0,70 mm r.š. do 40 cm pod pranimi ploščami ravne pohodne strehe, kot prehod padavinske vode s pranih plošč v žleb po detajlu proizvajalca HI sistema.</t>
  </si>
  <si>
    <t>Demontaža stare in montaža odkapne pločevine iz AL pločevine d = 0,70 mm r.š. do 30 cm, pod HI ravne strehe nad pralnico kot prehod padavinske vode v žleb po detajlu proizvajalca HI sistema.</t>
  </si>
  <si>
    <t>Demontaža stare in montaža nove obrobe napušča iz AL pločevine d = 0,70 mm r.š. 75 cm na napuščni plošči v območju pralnice in sušilnice, vključno s potrebno podkonstrukcijo in podložno pločevino.</t>
  </si>
  <si>
    <t xml:space="preserve">C. Kleparska dela </t>
  </si>
  <si>
    <t>D.</t>
  </si>
  <si>
    <t xml:space="preserve">Razna dela </t>
  </si>
  <si>
    <t>Posamezna režijska dela za različna  dela na objektu (prestavitve, odstranitve posameznih elementov itd…po predhodnem naročilu naročnika in potrditve nadzornega organa)</t>
  </si>
  <si>
    <t>ure</t>
  </si>
  <si>
    <t>m3</t>
  </si>
  <si>
    <t>Omet novo pozidanega parapetnega zidu.</t>
  </si>
  <si>
    <t>Izdelava nove AB vezi na parapetnem zidu. Dimenzija vezi je 15 x 15 cm. V ceni je zajeti tudi montažo in demontažo opaža, ter potrebno armaturo.</t>
  </si>
  <si>
    <t xml:space="preserve">Obdelava parapetnih zidov in dimnikov v sestavi:
- imregnacija obstoječe podlage AKRIL EMULZIJA
- Jubizol lepilna malta
- Jubizol armirna mrežica
- Jubizol lepilna malta
- Jubizol unigrund
- Jubizol Silicone finish S2.0, barva po izbiri naročnika.
Izvedba s pritrjevanjem vseh potrebnih vogalnikov, odkapnih in drugih profilov. V ceni se upošteva tudi dodatek proti razvoju alg in glivic! 
</t>
  </si>
  <si>
    <r>
      <t xml:space="preserve">Demontaža kovinske ograje višine 1,1 m. Popravilo, brušenje, barvanje in dogradnja na višino 1,1 m nad novim tlakom pohodne terase - </t>
    </r>
    <r>
      <rPr>
        <b/>
        <sz val="11"/>
        <color rgb="FF000000"/>
        <rFont val="Arial"/>
        <family val="2"/>
        <charset val="238"/>
      </rPr>
      <t xml:space="preserve">ta dela se zaradi kvalitetne izvedbe opravijo v delavnici. </t>
    </r>
    <r>
      <rPr>
        <sz val="11"/>
        <color rgb="FF000000"/>
        <rFont val="Arial"/>
        <family val="2"/>
        <charset val="238"/>
      </rPr>
      <t>Ponovna montaža obnovljene na objektu.</t>
    </r>
  </si>
  <si>
    <t xml:space="preserve">Demontaža stare in ponovna vgradnja talne rešetke jaška. Dim 40 x 80 cm iz pocinkane pločevine, vključno z obrobo iz AL pločevine. </t>
  </si>
  <si>
    <t>Čiščenje in obnovitev zračnika fi 30 cm višine 2 m.</t>
  </si>
  <si>
    <t>Demontaža starih in ponovna montaža novih stenskih rešetk različnih dimenzij do 0,30 m2. OCENA.</t>
  </si>
  <si>
    <t xml:space="preserve">D. Razna dela </t>
  </si>
  <si>
    <t>SKUPAJ A+B+C+D</t>
  </si>
  <si>
    <t>NEPREDVIDENA DELA 5%</t>
  </si>
  <si>
    <t>SKUPAJ</t>
  </si>
  <si>
    <t>DDV 9,5%</t>
  </si>
  <si>
    <t>SKUPAJ Z DDV</t>
  </si>
  <si>
    <t>OPOZORILA ETAŽNIM LASTNIKOM IN IZVAJALCU</t>
  </si>
  <si>
    <t>ETAŽNI LASTNIKI IN STANOVALCI:</t>
  </si>
  <si>
    <t>Zagotoviti izvajalcu prostor za skladiščenje in potrebe gradbišča.</t>
  </si>
  <si>
    <t>Zagotoviti priklop na vodovodno omrežje in elektriko.</t>
  </si>
  <si>
    <t>Odstraniti vso zasebno lastnino z območja delovšča</t>
  </si>
  <si>
    <t>IZVAJALEC:</t>
  </si>
  <si>
    <t>Dostavi izjave o skladnosti za vgrajene materiale pred vgradnjo.</t>
  </si>
  <si>
    <t>Vodi gradbeni dnevnik in knjigo obračunskih izmer.</t>
  </si>
  <si>
    <t>Izvesti dela skladno s popisom del. Za vse spremembe in dodatna dela pred izvedbo obvestiti nadzor in investitorja. Dela ne izvajati pred potrditvijo nadzornega organa.</t>
  </si>
  <si>
    <t>Odvoz odpadkov vršiti sprotno, oziroma zagotoviti zabojnik</t>
  </si>
  <si>
    <t>Skrbeti za urejenost gradbišča.</t>
  </si>
  <si>
    <t>Sodelovati na tedenskih operativnih sestankih.</t>
  </si>
  <si>
    <t>Upoštevati vso zaščito delavcev, stranovalcev in okolice v času izvedbe del v smislu varstva pri delu.</t>
  </si>
  <si>
    <t>Za vse nejasnosti glede popisa del in same izvedbe se dogovori z nadzornim organom in izdelovalcem popisa del.</t>
  </si>
  <si>
    <t>Obračun izvedenih del se izvrši po dejansko opravljenih količinah po podpisu knjige obračunskih izmer.</t>
  </si>
  <si>
    <t>Izdela varnostni načrt, zagotovi koordinatorja za varstva pri delu, izdela tehnološki načrt, gradbiščno tablo, opozorilne table,…</t>
  </si>
  <si>
    <t>Izvede podroben pregled strehe s tehnično službo izdelovalca hidroizolacijskega sistema.</t>
  </si>
  <si>
    <t>12.</t>
  </si>
  <si>
    <t>Za vse matriale in izdelke, ki se vgrajujejo je izvajalec dolžan priskrbeti ustrezne certifikate in dokumentacijo. Materiale, ki ne ustrezajo veljavnim standardom, zakonodaji ali so na seznamu prepovedanih ni dovoljeno vgrajevati.</t>
  </si>
  <si>
    <t>13.</t>
  </si>
  <si>
    <t>Material za zaščito vseh stavbnih elementov (npr. okna, vrata…) priskrbi izvajalec sam v lastni režiji in po zaključku del tudi odstrani. Prav tako izvajalec odgovarja za vso škodo povzročeno na etažni lastnini objekta, kjer se izvajajo dela.</t>
  </si>
  <si>
    <t>14.</t>
  </si>
  <si>
    <t>V ponudbi mora ponudnik/izvajalec del navesti hidroizolacijski sistem, ki ga ponuja.</t>
  </si>
  <si>
    <t>15.</t>
  </si>
  <si>
    <t>Izvede čiščenje okolice in vzpostavitev v prvotno stanje po dokončanju del.</t>
  </si>
  <si>
    <t>16.</t>
  </si>
  <si>
    <t>Čiščenje in odvoze odpadkov in viška materiala je potrebno upoštevati v ceni na enoto.</t>
  </si>
  <si>
    <t>v ceni upoštevati cca 3% nove izolacije. Spoji morajo biti varjeni.</t>
  </si>
  <si>
    <t>Dobava in izdelava toplotne izolacije iz  plasti križno položenih EPS plošč skupne deb. 16 cm λ = 0,036 , vmes hidroizolacija in 1x10 cm XPS zgoraj) z λ = 0,035 W/m2.⁰C  skupni U=0,137 W/m2K  USTREZA OZ PRESEGA ZAHTEVE EKOSKLADA</t>
  </si>
  <si>
    <t>Čiščenje obstoječih parapetnih zidov, dimnikov in zračnikov in eventuelno odbijanje in popravilo slabih ometov.(popravila po predhodnem naročilu naročnika in potrditve nadzornega organa - OCENA</t>
  </si>
  <si>
    <t>Nadzidava obstoječega parapetnega zidu do višine 95 cm nad novo koto tlaka na strehi z opečnim zidakom s podaljšano apneno cementno malto.</t>
  </si>
  <si>
    <t>Dobava in montaža novih 1/2 zasteklenih alu ali PVC vrat za dostop iz pralnice na pohodno teraso dim. 80 x 170 cm. Odpiranje na noter.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</si>
</sst>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1" x14ac:knownFonts="1"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3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  <fill>
      <patternFill patternType="solid">
        <fgColor rgb="FFFFC000"/>
        <bgColor rgb="FFFFC000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wrapText="1"/>
    </xf>
    <xf numFmtId="0" fontId="1" fillId="2" borderId="0" xfId="0" applyFont="1" applyFill="1"/>
    <xf numFmtId="0" fontId="2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right"/>
    </xf>
    <xf numFmtId="4" fontId="1" fillId="2" borderId="0" xfId="0" applyNumberFormat="1" applyFont="1" applyFill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3" fillId="3" borderId="1" xfId="0" applyFont="1" applyFill="1" applyBorder="1" applyAlignment="1">
      <alignment wrapText="1"/>
    </xf>
    <xf numFmtId="4" fontId="3" fillId="3" borderId="1" xfId="0" applyNumberFormat="1" applyFont="1" applyFill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horizontal="center" vertical="top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4" fontId="6" fillId="3" borderId="0" xfId="0" applyNumberFormat="1" applyFont="1" applyFill="1" applyAlignment="1">
      <alignment horizontal="right"/>
    </xf>
    <xf numFmtId="0" fontId="7" fillId="0" borderId="0" xfId="0" applyFont="1" applyAlignment="1">
      <alignment horizontal="center" vertical="top" wrapText="1"/>
    </xf>
    <xf numFmtId="0" fontId="6" fillId="3" borderId="0" xfId="0" applyFont="1" applyFill="1" applyAlignment="1">
      <alignment horizontal="right" wrapText="1"/>
    </xf>
    <xf numFmtId="10" fontId="6" fillId="3" borderId="0" xfId="0" applyNumberFormat="1" applyFont="1" applyFill="1" applyAlignment="1">
      <alignment horizontal="right" wrapText="1"/>
    </xf>
    <xf numFmtId="4" fontId="6" fillId="3" borderId="3" xfId="0" applyNumberFormat="1" applyFont="1" applyFill="1" applyBorder="1" applyAlignment="1">
      <alignment horizontal="right"/>
    </xf>
    <xf numFmtId="10" fontId="6" fillId="3" borderId="0" xfId="0" applyNumberFormat="1" applyFont="1" applyFill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0" fontId="1" fillId="3" borderId="0" xfId="0" applyFont="1" applyFill="1" applyAlignment="1">
      <alignment horizontal="left" vertical="center" wrapText="1"/>
    </xf>
    <xf numFmtId="0" fontId="3" fillId="3" borderId="3" xfId="0" applyFont="1" applyFill="1" applyBorder="1" applyAlignment="1">
      <alignment horizontal="left" vertical="top" wrapText="1"/>
    </xf>
    <xf numFmtId="4" fontId="6" fillId="3" borderId="4" xfId="0" applyNumberFormat="1" applyFont="1" applyFill="1" applyBorder="1" applyAlignment="1">
      <alignment horizontal="right"/>
    </xf>
    <xf numFmtId="0" fontId="3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4" borderId="0" xfId="0" applyFont="1" applyFill="1" applyAlignment="1">
      <alignment horizontal="left" wrapText="1"/>
    </xf>
    <xf numFmtId="0" fontId="4" fillId="0" borderId="0" xfId="0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0" fillId="4" borderId="0" xfId="0" applyFont="1" applyFill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right" wrapText="1"/>
    </xf>
    <xf numFmtId="4" fontId="6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44"/>
  <sheetViews>
    <sheetView tabSelected="1" zoomScale="145" zoomScaleNormal="145" workbookViewId="0">
      <selection activeCell="F11" sqref="F11"/>
    </sheetView>
  </sheetViews>
  <sheetFormatPr defaultColWidth="7.140625" defaultRowHeight="14.25" x14ac:dyDescent="0.2"/>
  <cols>
    <col min="1" max="1" width="2" style="1" customWidth="1"/>
    <col min="2" max="2" width="5.28515625" style="1" customWidth="1"/>
    <col min="3" max="3" width="48.7109375" style="2" customWidth="1"/>
    <col min="4" max="4" width="3.7109375" style="3" customWidth="1"/>
    <col min="5" max="5" width="8.140625" style="3" customWidth="1"/>
    <col min="6" max="6" width="8.28515625" style="4" customWidth="1"/>
    <col min="7" max="7" width="9.7109375" style="4" customWidth="1"/>
    <col min="8" max="8" width="7.140625" style="1" customWidth="1"/>
    <col min="9" max="16384" width="7.140625" style="1"/>
  </cols>
  <sheetData>
    <row r="3" spans="1:7" x14ac:dyDescent="0.2">
      <c r="B3" s="5"/>
      <c r="C3" s="6"/>
    </row>
    <row r="4" spans="1:7" x14ac:dyDescent="0.2">
      <c r="B4" s="5"/>
      <c r="C4" s="6"/>
    </row>
    <row r="5" spans="1:7" ht="30" x14ac:dyDescent="0.25">
      <c r="A5" s="7"/>
      <c r="B5" s="8" t="s">
        <v>0</v>
      </c>
      <c r="C5" s="9" t="s">
        <v>1</v>
      </c>
      <c r="D5" s="10"/>
      <c r="E5" s="10"/>
      <c r="F5" s="11"/>
      <c r="G5" s="11"/>
    </row>
    <row r="6" spans="1:7" s="12" customFormat="1" x14ac:dyDescent="0.2">
      <c r="B6" s="13"/>
      <c r="C6" s="14"/>
      <c r="D6" s="4"/>
      <c r="E6" s="4"/>
      <c r="F6" s="4"/>
      <c r="G6" s="4"/>
    </row>
    <row r="7" spans="1:7" s="12" customFormat="1" x14ac:dyDescent="0.2">
      <c r="B7" s="13"/>
      <c r="C7" s="14"/>
      <c r="D7" s="3"/>
      <c r="E7" s="3"/>
      <c r="F7" s="4"/>
      <c r="G7" s="4"/>
    </row>
    <row r="8" spans="1:7" s="12" customFormat="1" ht="31.5" x14ac:dyDescent="0.2">
      <c r="A8" s="15"/>
      <c r="B8" s="16" t="s">
        <v>2</v>
      </c>
      <c r="C8" s="17" t="s">
        <v>3</v>
      </c>
      <c r="D8" s="3"/>
      <c r="E8" s="3"/>
      <c r="F8" s="4"/>
      <c r="G8" s="4"/>
    </row>
    <row r="9" spans="1:7" s="12" customFormat="1" ht="15" x14ac:dyDescent="0.2">
      <c r="A9" s="15"/>
      <c r="B9" s="18"/>
      <c r="C9" s="19"/>
      <c r="D9" s="3"/>
      <c r="E9" s="3"/>
      <c r="F9" s="4"/>
      <c r="G9" s="4"/>
    </row>
    <row r="10" spans="1:7" s="12" customFormat="1" x14ac:dyDescent="0.2">
      <c r="B10" s="13"/>
      <c r="C10" s="14"/>
      <c r="D10" s="3"/>
      <c r="E10" s="3"/>
      <c r="F10" s="4"/>
      <c r="G10" s="4"/>
    </row>
    <row r="11" spans="1:7" s="12" customFormat="1" ht="16.5" x14ac:dyDescent="0.2">
      <c r="A11" s="15"/>
      <c r="B11" s="16" t="s">
        <v>4</v>
      </c>
      <c r="C11" s="20" t="s">
        <v>5</v>
      </c>
      <c r="D11" s="3"/>
      <c r="E11" s="3"/>
      <c r="F11" s="4"/>
      <c r="G11" s="4"/>
    </row>
    <row r="12" spans="1:7" s="12" customFormat="1" ht="15" x14ac:dyDescent="0.2">
      <c r="A12" s="15"/>
      <c r="B12" s="21"/>
      <c r="C12" s="19"/>
      <c r="D12" s="3"/>
      <c r="E12" s="3"/>
      <c r="F12" s="4"/>
      <c r="G12" s="4"/>
    </row>
    <row r="13" spans="1:7" s="12" customFormat="1" ht="15" x14ac:dyDescent="0.2">
      <c r="A13" s="15"/>
      <c r="B13" s="21"/>
      <c r="C13" s="19"/>
      <c r="D13" s="4"/>
      <c r="E13" s="4"/>
      <c r="F13" s="4"/>
      <c r="G13" s="4"/>
    </row>
    <row r="14" spans="1:7" s="12" customFormat="1" ht="15" x14ac:dyDescent="0.2">
      <c r="A14" s="15"/>
      <c r="B14" s="22" t="s">
        <v>6</v>
      </c>
      <c r="C14" s="23"/>
      <c r="D14" s="3"/>
      <c r="E14" s="3"/>
      <c r="F14" s="4"/>
      <c r="G14" s="4"/>
    </row>
    <row r="15" spans="1:7" s="12" customFormat="1" ht="15" x14ac:dyDescent="0.2">
      <c r="A15" s="15"/>
      <c r="B15" s="5"/>
      <c r="C15" s="14"/>
      <c r="D15" s="3"/>
      <c r="E15" s="3"/>
      <c r="F15" s="4"/>
      <c r="G15" s="4"/>
    </row>
    <row r="16" spans="1:7" ht="15" x14ac:dyDescent="0.25">
      <c r="B16" s="21" t="s">
        <v>7</v>
      </c>
      <c r="C16" s="24" t="s">
        <v>8</v>
      </c>
      <c r="D16" s="25"/>
      <c r="E16" s="25"/>
      <c r="F16" s="25"/>
      <c r="G16" s="25"/>
    </row>
    <row r="18" spans="2:7" ht="42.75" x14ac:dyDescent="0.2">
      <c r="B18" s="5" t="s">
        <v>9</v>
      </c>
      <c r="C18" s="2" t="s">
        <v>10</v>
      </c>
      <c r="D18" s="3" t="s">
        <v>11</v>
      </c>
      <c r="E18" s="4">
        <v>1</v>
      </c>
      <c r="G18" s="4">
        <f t="shared" ref="G18:G26" si="0">E18*F18</f>
        <v>0</v>
      </c>
    </row>
    <row r="19" spans="2:7" x14ac:dyDescent="0.2">
      <c r="B19" s="5"/>
      <c r="E19" s="4"/>
    </row>
    <row r="20" spans="2:7" ht="42.75" x14ac:dyDescent="0.2">
      <c r="B20" s="5" t="s">
        <v>12</v>
      </c>
      <c r="C20" s="2" t="s">
        <v>13</v>
      </c>
      <c r="D20" s="3" t="s">
        <v>11</v>
      </c>
      <c r="E20" s="4">
        <v>1</v>
      </c>
      <c r="G20" s="4">
        <f t="shared" si="0"/>
        <v>0</v>
      </c>
    </row>
    <row r="21" spans="2:7" x14ac:dyDescent="0.2">
      <c r="B21" s="5"/>
      <c r="E21" s="4"/>
    </row>
    <row r="22" spans="2:7" ht="28.5" x14ac:dyDescent="0.2">
      <c r="B22" s="5" t="s">
        <v>14</v>
      </c>
      <c r="C22" s="2" t="s">
        <v>15</v>
      </c>
      <c r="D22" s="3" t="s">
        <v>16</v>
      </c>
      <c r="E22" s="4">
        <v>1</v>
      </c>
      <c r="G22" s="4">
        <f t="shared" si="0"/>
        <v>0</v>
      </c>
    </row>
    <row r="23" spans="2:7" x14ac:dyDescent="0.2">
      <c r="B23" s="5"/>
      <c r="E23" s="4"/>
    </row>
    <row r="24" spans="2:7" ht="57" x14ac:dyDescent="0.2">
      <c r="B24" s="5" t="s">
        <v>17</v>
      </c>
      <c r="C24" s="2" t="s">
        <v>18</v>
      </c>
      <c r="D24" s="3" t="s">
        <v>11</v>
      </c>
      <c r="E24" s="4">
        <v>6</v>
      </c>
      <c r="G24" s="4">
        <f t="shared" si="0"/>
        <v>0</v>
      </c>
    </row>
    <row r="25" spans="2:7" x14ac:dyDescent="0.2">
      <c r="B25" s="5"/>
      <c r="E25" s="4"/>
    </row>
    <row r="26" spans="2:7" ht="57" x14ac:dyDescent="0.2">
      <c r="B26" s="5" t="s">
        <v>19</v>
      </c>
      <c r="C26" s="2" t="s">
        <v>20</v>
      </c>
      <c r="D26" s="3" t="s">
        <v>16</v>
      </c>
      <c r="E26" s="4">
        <v>1</v>
      </c>
      <c r="G26" s="26">
        <f t="shared" si="0"/>
        <v>0</v>
      </c>
    </row>
    <row r="27" spans="2:7" ht="15" x14ac:dyDescent="0.25">
      <c r="C27" s="27" t="s">
        <v>21</v>
      </c>
      <c r="G27" s="4">
        <f>SUM(G18:G26)</f>
        <v>0</v>
      </c>
    </row>
    <row r="31" spans="2:7" ht="30" x14ac:dyDescent="0.25">
      <c r="B31" s="21" t="s">
        <v>22</v>
      </c>
      <c r="C31" s="24" t="s">
        <v>23</v>
      </c>
      <c r="D31" s="25"/>
      <c r="E31" s="25"/>
      <c r="F31" s="25"/>
      <c r="G31" s="25"/>
    </row>
    <row r="32" spans="2:7" x14ac:dyDescent="0.2">
      <c r="B32" s="5"/>
      <c r="D32" s="4"/>
      <c r="E32" s="4"/>
    </row>
    <row r="33" spans="2:7" ht="71.25" x14ac:dyDescent="0.2">
      <c r="B33" s="5" t="s">
        <v>9</v>
      </c>
      <c r="C33" s="28" t="s">
        <v>24</v>
      </c>
      <c r="D33" s="4" t="s">
        <v>25</v>
      </c>
      <c r="E33" s="4">
        <v>371.2</v>
      </c>
      <c r="G33" s="4">
        <f t="shared" ref="G33:G55" si="1">E33*F33</f>
        <v>0</v>
      </c>
    </row>
    <row r="34" spans="2:7" x14ac:dyDescent="0.2">
      <c r="B34" s="5"/>
      <c r="D34" s="4"/>
      <c r="E34" s="4"/>
    </row>
    <row r="35" spans="2:7" ht="57" x14ac:dyDescent="0.2">
      <c r="B35" s="5" t="s">
        <v>12</v>
      </c>
      <c r="C35" s="2" t="s">
        <v>26</v>
      </c>
      <c r="D35" s="4"/>
      <c r="E35" s="4"/>
    </row>
    <row r="36" spans="2:7" ht="28.5" x14ac:dyDescent="0.2">
      <c r="B36" s="5"/>
      <c r="C36" s="2" t="s">
        <v>107</v>
      </c>
      <c r="D36" s="4" t="s">
        <v>25</v>
      </c>
      <c r="E36" s="4">
        <v>477</v>
      </c>
      <c r="G36" s="4">
        <f t="shared" si="1"/>
        <v>0</v>
      </c>
    </row>
    <row r="37" spans="2:7" x14ac:dyDescent="0.2">
      <c r="B37" s="5"/>
      <c r="D37" s="4"/>
      <c r="E37" s="4"/>
    </row>
    <row r="38" spans="2:7" ht="71.25" x14ac:dyDescent="0.2">
      <c r="B38" s="5" t="s">
        <v>27</v>
      </c>
      <c r="C38" s="2" t="s">
        <v>28</v>
      </c>
      <c r="D38" s="4" t="s">
        <v>25</v>
      </c>
      <c r="E38" s="4">
        <v>371.2</v>
      </c>
      <c r="G38" s="4">
        <f t="shared" si="1"/>
        <v>0</v>
      </c>
    </row>
    <row r="39" spans="2:7" x14ac:dyDescent="0.2">
      <c r="B39" s="5"/>
      <c r="D39" s="4"/>
      <c r="E39" s="4"/>
      <c r="G39" s="4">
        <f t="shared" si="1"/>
        <v>0</v>
      </c>
    </row>
    <row r="40" spans="2:7" x14ac:dyDescent="0.2">
      <c r="B40" s="5" t="s">
        <v>29</v>
      </c>
      <c r="C40" s="2" t="s">
        <v>30</v>
      </c>
      <c r="D40" s="4" t="s">
        <v>25</v>
      </c>
      <c r="E40" s="4">
        <v>371.2</v>
      </c>
      <c r="G40" s="4">
        <f t="shared" si="1"/>
        <v>0</v>
      </c>
    </row>
    <row r="41" spans="2:7" x14ac:dyDescent="0.2">
      <c r="B41" s="5"/>
      <c r="D41" s="4"/>
      <c r="E41" s="4"/>
      <c r="G41" s="4">
        <f t="shared" si="1"/>
        <v>0</v>
      </c>
    </row>
    <row r="42" spans="2:7" ht="42.75" x14ac:dyDescent="0.2">
      <c r="B42" s="5" t="s">
        <v>31</v>
      </c>
      <c r="C42" s="2" t="s">
        <v>32</v>
      </c>
      <c r="D42" s="4" t="s">
        <v>33</v>
      </c>
      <c r="E42" s="4">
        <v>229.2</v>
      </c>
      <c r="G42" s="4">
        <f t="shared" si="1"/>
        <v>0</v>
      </c>
    </row>
    <row r="43" spans="2:7" x14ac:dyDescent="0.2">
      <c r="B43" s="5"/>
      <c r="D43" s="4"/>
      <c r="E43" s="4"/>
      <c r="G43" s="4">
        <f t="shared" si="1"/>
        <v>0</v>
      </c>
    </row>
    <row r="44" spans="2:7" ht="57" x14ac:dyDescent="0.2">
      <c r="B44" s="5" t="s">
        <v>19</v>
      </c>
      <c r="C44" s="2" t="s">
        <v>34</v>
      </c>
      <c r="D44" s="4" t="s">
        <v>33</v>
      </c>
      <c r="E44" s="4">
        <v>229.2</v>
      </c>
      <c r="G44" s="4">
        <f t="shared" si="1"/>
        <v>0</v>
      </c>
    </row>
    <row r="45" spans="2:7" x14ac:dyDescent="0.2">
      <c r="B45" s="5"/>
      <c r="D45" s="4"/>
      <c r="E45" s="4"/>
      <c r="G45" s="4">
        <f t="shared" si="1"/>
        <v>0</v>
      </c>
    </row>
    <row r="46" spans="2:7" ht="85.5" x14ac:dyDescent="0.2">
      <c r="B46" s="5" t="s">
        <v>35</v>
      </c>
      <c r="C46" s="6" t="s">
        <v>36</v>
      </c>
      <c r="D46" s="4" t="s">
        <v>25</v>
      </c>
      <c r="E46" s="4">
        <v>371.2</v>
      </c>
      <c r="G46" s="4">
        <f t="shared" si="1"/>
        <v>0</v>
      </c>
    </row>
    <row r="47" spans="2:7" x14ac:dyDescent="0.2">
      <c r="D47" s="4"/>
      <c r="E47" s="4"/>
      <c r="G47" s="4">
        <f t="shared" si="1"/>
        <v>0</v>
      </c>
    </row>
    <row r="48" spans="2:7" ht="85.5" x14ac:dyDescent="0.2">
      <c r="B48" s="5" t="s">
        <v>37</v>
      </c>
      <c r="C48" s="6" t="s">
        <v>38</v>
      </c>
      <c r="D48" s="4" t="s">
        <v>25</v>
      </c>
      <c r="E48" s="4">
        <v>105.8</v>
      </c>
      <c r="G48" s="4">
        <f t="shared" si="1"/>
        <v>0</v>
      </c>
    </row>
    <row r="49" spans="1:12" x14ac:dyDescent="0.2">
      <c r="D49" s="4"/>
      <c r="E49" s="4"/>
      <c r="G49" s="4">
        <f t="shared" si="1"/>
        <v>0</v>
      </c>
    </row>
    <row r="50" spans="1:12" ht="71.25" x14ac:dyDescent="0.2">
      <c r="B50" s="5" t="s">
        <v>39</v>
      </c>
      <c r="C50" s="2" t="s">
        <v>40</v>
      </c>
      <c r="D50" s="4"/>
      <c r="E50" s="4"/>
      <c r="G50" s="4">
        <f t="shared" si="1"/>
        <v>0</v>
      </c>
    </row>
    <row r="51" spans="1:12" x14ac:dyDescent="0.2">
      <c r="B51" s="5"/>
      <c r="C51" s="2" t="s">
        <v>41</v>
      </c>
      <c r="D51" s="4" t="s">
        <v>33</v>
      </c>
      <c r="E51" s="4">
        <v>34.6</v>
      </c>
      <c r="G51" s="4">
        <f t="shared" si="1"/>
        <v>0</v>
      </c>
    </row>
    <row r="52" spans="1:12" ht="28.5" x14ac:dyDescent="0.2">
      <c r="B52" s="5"/>
      <c r="C52" s="2" t="s">
        <v>42</v>
      </c>
      <c r="D52" s="4" t="s">
        <v>33</v>
      </c>
      <c r="E52" s="4">
        <v>171.6</v>
      </c>
      <c r="G52" s="4">
        <f t="shared" si="1"/>
        <v>0</v>
      </c>
    </row>
    <row r="53" spans="1:12" x14ac:dyDescent="0.2">
      <c r="B53" s="5"/>
      <c r="C53" s="2" t="s">
        <v>43</v>
      </c>
      <c r="D53" s="4" t="s">
        <v>33</v>
      </c>
      <c r="E53" s="4">
        <v>23</v>
      </c>
      <c r="G53" s="4">
        <f t="shared" si="1"/>
        <v>0</v>
      </c>
    </row>
    <row r="54" spans="1:12" x14ac:dyDescent="0.2">
      <c r="B54" s="5"/>
      <c r="C54" s="2" t="s">
        <v>44</v>
      </c>
      <c r="D54" s="4" t="s">
        <v>33</v>
      </c>
      <c r="E54" s="4">
        <v>1</v>
      </c>
      <c r="G54" s="4">
        <f t="shared" si="1"/>
        <v>0</v>
      </c>
    </row>
    <row r="55" spans="1:12" customFormat="1" ht="15" x14ac:dyDescent="0.25">
      <c r="A55" s="1"/>
      <c r="B55" s="5"/>
      <c r="C55" s="2"/>
      <c r="D55" s="4"/>
      <c r="E55" s="4"/>
      <c r="F55" s="4"/>
      <c r="G55" s="4">
        <f t="shared" si="1"/>
        <v>0</v>
      </c>
      <c r="H55" s="1"/>
      <c r="I55" s="1"/>
      <c r="J55" s="1"/>
      <c r="K55" s="1"/>
      <c r="L55" s="1"/>
    </row>
    <row r="56" spans="1:12" customFormat="1" ht="86.25" x14ac:dyDescent="0.25">
      <c r="A56" s="1"/>
      <c r="B56" s="5" t="s">
        <v>45</v>
      </c>
      <c r="C56" s="2" t="s">
        <v>108</v>
      </c>
      <c r="D56" s="4" t="s">
        <v>25</v>
      </c>
      <c r="E56" s="4">
        <v>477</v>
      </c>
      <c r="F56" s="4"/>
      <c r="G56" s="4"/>
      <c r="H56" s="1"/>
      <c r="I56" s="1"/>
      <c r="J56" s="1"/>
      <c r="K56" s="1"/>
      <c r="L56" s="1"/>
    </row>
    <row r="57" spans="1:12" customFormat="1" ht="15" x14ac:dyDescent="0.25">
      <c r="A57" s="1"/>
      <c r="B57" s="5"/>
      <c r="C57" s="2"/>
      <c r="D57" s="4"/>
      <c r="E57" s="4"/>
      <c r="F57" s="4"/>
      <c r="G57" s="4"/>
      <c r="H57" s="1"/>
      <c r="I57" s="1"/>
      <c r="J57" s="1"/>
      <c r="K57" s="1"/>
      <c r="L57" s="1"/>
    </row>
    <row r="58" spans="1:12" customFormat="1" ht="57.75" x14ac:dyDescent="0.25">
      <c r="A58" s="1"/>
      <c r="B58" s="5" t="s">
        <v>46</v>
      </c>
      <c r="C58" s="2" t="s">
        <v>47</v>
      </c>
      <c r="D58" s="4" t="s">
        <v>25</v>
      </c>
      <c r="E58" s="4">
        <v>371.2</v>
      </c>
      <c r="F58" s="4"/>
      <c r="G58" s="4">
        <f>E58*F58</f>
        <v>0</v>
      </c>
      <c r="H58" s="1"/>
      <c r="I58" s="1"/>
      <c r="J58" s="1"/>
      <c r="K58" s="1"/>
      <c r="L58" s="1"/>
    </row>
    <row r="59" spans="1:12" customFormat="1" ht="15" x14ac:dyDescent="0.25">
      <c r="A59" s="1"/>
      <c r="B59" s="5"/>
      <c r="C59" s="2"/>
      <c r="D59" s="4"/>
      <c r="E59" s="4"/>
      <c r="F59" s="4"/>
      <c r="G59" s="4">
        <f>E59*F59</f>
        <v>0</v>
      </c>
      <c r="H59" s="1"/>
      <c r="I59" s="1"/>
      <c r="J59" s="1"/>
      <c r="K59" s="1"/>
      <c r="L59" s="1"/>
    </row>
    <row r="60" spans="1:12" customFormat="1" ht="58.15" customHeight="1" x14ac:dyDescent="0.25">
      <c r="A60" s="1"/>
      <c r="B60" s="5" t="s">
        <v>48</v>
      </c>
      <c r="C60" s="2" t="s">
        <v>49</v>
      </c>
      <c r="D60" s="4" t="s">
        <v>33</v>
      </c>
      <c r="E60" s="4">
        <v>229.2</v>
      </c>
      <c r="F60" s="4"/>
      <c r="G60" s="26">
        <f>E60*F60</f>
        <v>0</v>
      </c>
      <c r="H60" s="1"/>
      <c r="I60" s="1"/>
      <c r="J60" s="1"/>
      <c r="K60" s="1"/>
      <c r="L60" s="1"/>
    </row>
    <row r="61" spans="1:12" customFormat="1" ht="30" x14ac:dyDescent="0.25">
      <c r="A61" s="1"/>
      <c r="B61" s="5"/>
      <c r="C61" s="27" t="s">
        <v>50</v>
      </c>
      <c r="D61" s="4"/>
      <c r="E61" s="4"/>
      <c r="F61" s="4"/>
      <c r="G61" s="4">
        <f>SUM(G33:G60)</f>
        <v>0</v>
      </c>
      <c r="H61" s="1"/>
      <c r="I61" s="1"/>
      <c r="J61" s="1"/>
      <c r="K61" s="1"/>
      <c r="L61" s="1"/>
    </row>
    <row r="62" spans="1:12" customFormat="1" ht="15" x14ac:dyDescent="0.25">
      <c r="A62" s="1"/>
      <c r="B62" s="5"/>
      <c r="C62" s="2"/>
      <c r="D62" s="4"/>
      <c r="E62" s="4"/>
      <c r="F62" s="4"/>
      <c r="G62" s="4"/>
      <c r="H62" s="1"/>
      <c r="I62" s="1"/>
      <c r="J62" s="1"/>
      <c r="K62" s="1"/>
      <c r="L62" s="1"/>
    </row>
    <row r="63" spans="1:12" customFormat="1" ht="15" x14ac:dyDescent="0.25">
      <c r="A63" s="1"/>
      <c r="B63" s="5"/>
      <c r="C63" s="2"/>
      <c r="D63" s="4"/>
      <c r="E63" s="4"/>
      <c r="F63" s="4"/>
      <c r="G63" s="4"/>
      <c r="H63" s="1"/>
      <c r="I63" s="1"/>
      <c r="J63" s="1"/>
      <c r="K63" s="1"/>
      <c r="L63" s="1"/>
    </row>
    <row r="64" spans="1:12" customFormat="1" ht="15" x14ac:dyDescent="0.25">
      <c r="A64" s="1"/>
      <c r="B64" s="21" t="s">
        <v>51</v>
      </c>
      <c r="C64" s="24" t="s">
        <v>52</v>
      </c>
      <c r="D64" s="25"/>
      <c r="E64" s="25"/>
      <c r="F64" s="25"/>
      <c r="G64" s="25"/>
      <c r="H64" s="1"/>
      <c r="I64" s="1"/>
      <c r="J64" s="1"/>
      <c r="K64" s="1"/>
      <c r="L64" s="1"/>
    </row>
    <row r="65" spans="1:12" customFormat="1" ht="15" x14ac:dyDescent="0.25">
      <c r="A65" s="1"/>
      <c r="B65" s="5"/>
      <c r="C65" s="2"/>
      <c r="D65" s="4"/>
      <c r="E65" s="4"/>
      <c r="F65" s="4"/>
      <c r="G65" s="4"/>
      <c r="H65" s="1"/>
      <c r="I65" s="1"/>
      <c r="J65" s="1"/>
      <c r="K65" s="1"/>
      <c r="L65" s="1"/>
    </row>
    <row r="66" spans="1:12" customFormat="1" ht="72" x14ac:dyDescent="0.25">
      <c r="A66" s="1"/>
      <c r="B66" s="5" t="s">
        <v>9</v>
      </c>
      <c r="C66" s="2" t="s">
        <v>53</v>
      </c>
      <c r="D66" s="4" t="s">
        <v>33</v>
      </c>
      <c r="E66" s="4">
        <v>91.1</v>
      </c>
      <c r="F66" s="4"/>
      <c r="G66" s="4">
        <f t="shared" ref="G66:G80" si="2">E66*F66</f>
        <v>0</v>
      </c>
      <c r="H66" s="1"/>
      <c r="I66" s="1"/>
      <c r="J66" s="1"/>
      <c r="K66" s="1"/>
      <c r="L66" s="1"/>
    </row>
    <row r="67" spans="1:12" customFormat="1" ht="15" x14ac:dyDescent="0.25">
      <c r="A67" s="1"/>
      <c r="B67" s="5"/>
      <c r="C67" s="2"/>
      <c r="D67" s="4"/>
      <c r="E67" s="4"/>
      <c r="F67" s="4"/>
      <c r="G67" s="4">
        <f t="shared" si="2"/>
        <v>0</v>
      </c>
      <c r="H67" s="1"/>
      <c r="I67" s="1"/>
      <c r="J67" s="1"/>
      <c r="K67" s="1"/>
      <c r="L67" s="1"/>
    </row>
    <row r="68" spans="1:12" customFormat="1" ht="72" x14ac:dyDescent="0.25">
      <c r="A68" s="1"/>
      <c r="B68" s="5" t="s">
        <v>12</v>
      </c>
      <c r="C68" s="2" t="s">
        <v>54</v>
      </c>
      <c r="D68" s="4" t="s">
        <v>33</v>
      </c>
      <c r="E68" s="4">
        <v>17.2</v>
      </c>
      <c r="F68" s="4"/>
      <c r="G68" s="4">
        <f t="shared" si="2"/>
        <v>0</v>
      </c>
      <c r="H68" s="1"/>
      <c r="I68" s="1"/>
      <c r="J68" s="1"/>
      <c r="K68" s="1"/>
      <c r="L68" s="1"/>
    </row>
    <row r="69" spans="1:12" customFormat="1" ht="15" x14ac:dyDescent="0.25">
      <c r="A69" s="1"/>
      <c r="B69" s="5"/>
      <c r="C69" s="2"/>
      <c r="D69" s="4"/>
      <c r="E69" s="4"/>
      <c r="F69" s="4"/>
      <c r="G69" s="4">
        <f t="shared" si="2"/>
        <v>0</v>
      </c>
      <c r="H69" s="1"/>
      <c r="I69" s="1"/>
      <c r="J69" s="1"/>
      <c r="K69" s="1"/>
      <c r="L69" s="1"/>
    </row>
    <row r="70" spans="1:12" customFormat="1" ht="57.75" x14ac:dyDescent="0.25">
      <c r="A70" s="1"/>
      <c r="B70" s="5" t="s">
        <v>27</v>
      </c>
      <c r="C70" s="2" t="s">
        <v>55</v>
      </c>
      <c r="D70" s="4" t="s">
        <v>25</v>
      </c>
      <c r="E70" s="4">
        <v>66</v>
      </c>
      <c r="F70" s="4"/>
      <c r="G70" s="4">
        <f t="shared" si="2"/>
        <v>0</v>
      </c>
      <c r="H70" s="1"/>
      <c r="I70" s="1"/>
      <c r="J70" s="1"/>
      <c r="K70" s="1"/>
      <c r="L70" s="1"/>
    </row>
    <row r="71" spans="1:12" customFormat="1" ht="15" x14ac:dyDescent="0.25">
      <c r="A71" s="1"/>
      <c r="B71" s="5"/>
      <c r="C71" s="2"/>
      <c r="D71" s="4"/>
      <c r="E71" s="4"/>
      <c r="F71" s="4"/>
      <c r="G71" s="4">
        <f t="shared" si="2"/>
        <v>0</v>
      </c>
      <c r="H71" s="1"/>
      <c r="I71" s="1"/>
      <c r="J71" s="1"/>
      <c r="K71" s="1"/>
      <c r="L71" s="1"/>
    </row>
    <row r="72" spans="1:12" customFormat="1" ht="43.5" x14ac:dyDescent="0.25">
      <c r="A72" s="1"/>
      <c r="B72" s="5" t="s">
        <v>31</v>
      </c>
      <c r="C72" s="2" t="s">
        <v>56</v>
      </c>
      <c r="D72" s="4" t="s">
        <v>33</v>
      </c>
      <c r="E72" s="4">
        <v>74.2</v>
      </c>
      <c r="F72" s="4"/>
      <c r="G72" s="4">
        <f t="shared" si="2"/>
        <v>0</v>
      </c>
      <c r="H72" s="1"/>
      <c r="I72" s="1"/>
      <c r="J72" s="1"/>
      <c r="K72" s="1"/>
      <c r="L72" s="1"/>
    </row>
    <row r="73" spans="1:12" customFormat="1" ht="15" x14ac:dyDescent="0.25">
      <c r="A73" s="1"/>
      <c r="B73" s="5"/>
      <c r="C73" s="2"/>
      <c r="D73" s="4"/>
      <c r="E73" s="4"/>
      <c r="F73" s="4"/>
      <c r="G73" s="4">
        <f t="shared" si="2"/>
        <v>0</v>
      </c>
      <c r="H73" s="1"/>
      <c r="I73" s="1"/>
      <c r="J73" s="1"/>
      <c r="K73" s="1"/>
      <c r="L73" s="1"/>
    </row>
    <row r="74" spans="1:12" customFormat="1" ht="43.5" x14ac:dyDescent="0.25">
      <c r="A74" s="1"/>
      <c r="B74" s="5" t="s">
        <v>19</v>
      </c>
      <c r="C74" s="2" t="s">
        <v>57</v>
      </c>
      <c r="D74" s="4" t="s">
        <v>33</v>
      </c>
      <c r="E74" s="4">
        <v>13.6</v>
      </c>
      <c r="F74" s="4"/>
      <c r="G74" s="4">
        <f t="shared" si="2"/>
        <v>0</v>
      </c>
      <c r="H74" s="1"/>
      <c r="I74" s="1"/>
      <c r="J74" s="1"/>
      <c r="K74" s="1"/>
      <c r="L74" s="1"/>
    </row>
    <row r="75" spans="1:12" customFormat="1" ht="15" x14ac:dyDescent="0.25">
      <c r="A75" s="1"/>
      <c r="B75" s="5"/>
      <c r="C75" s="2"/>
      <c r="D75" s="4"/>
      <c r="E75" s="4"/>
      <c r="F75" s="4"/>
      <c r="G75" s="4">
        <f t="shared" si="2"/>
        <v>0</v>
      </c>
      <c r="H75" s="1"/>
      <c r="I75" s="1"/>
      <c r="J75" s="1"/>
      <c r="K75" s="1"/>
      <c r="L75" s="1"/>
    </row>
    <row r="76" spans="1:12" customFormat="1" ht="72" x14ac:dyDescent="0.25">
      <c r="A76" s="1"/>
      <c r="B76" s="5" t="s">
        <v>35</v>
      </c>
      <c r="C76" s="2" t="s">
        <v>58</v>
      </c>
      <c r="D76" s="4" t="s">
        <v>33</v>
      </c>
      <c r="E76" s="4">
        <v>40.799999999999997</v>
      </c>
      <c r="F76" s="4"/>
      <c r="G76" s="4">
        <f t="shared" si="2"/>
        <v>0</v>
      </c>
      <c r="H76" s="1"/>
      <c r="I76" s="1"/>
      <c r="J76" s="1"/>
      <c r="K76" s="1"/>
      <c r="L76" s="1"/>
    </row>
    <row r="77" spans="1:12" customFormat="1" ht="15" x14ac:dyDescent="0.25">
      <c r="A77" s="1"/>
      <c r="B77" s="5"/>
      <c r="C77" s="2"/>
      <c r="D77" s="4"/>
      <c r="E77" s="4"/>
      <c r="F77" s="4"/>
      <c r="G77" s="4">
        <f t="shared" si="2"/>
        <v>0</v>
      </c>
      <c r="H77" s="1"/>
      <c r="I77" s="1"/>
      <c r="J77" s="1"/>
      <c r="K77" s="1"/>
      <c r="L77" s="1"/>
    </row>
    <row r="78" spans="1:12" customFormat="1" ht="57.75" x14ac:dyDescent="0.25">
      <c r="A78" s="1"/>
      <c r="B78" s="5" t="s">
        <v>37</v>
      </c>
      <c r="C78" s="2" t="s">
        <v>59</v>
      </c>
      <c r="D78" s="4" t="s">
        <v>33</v>
      </c>
      <c r="E78" s="4">
        <v>66.8</v>
      </c>
      <c r="F78" s="4"/>
      <c r="G78" s="4">
        <f t="shared" si="2"/>
        <v>0</v>
      </c>
      <c r="H78" s="1"/>
      <c r="I78" s="1"/>
      <c r="J78" s="1"/>
      <c r="K78" s="1"/>
      <c r="L78" s="1"/>
    </row>
    <row r="79" spans="1:12" customFormat="1" ht="15" x14ac:dyDescent="0.25">
      <c r="A79" s="1"/>
      <c r="B79" s="5"/>
      <c r="C79" s="2"/>
      <c r="D79" s="4"/>
      <c r="E79" s="4"/>
      <c r="F79" s="4"/>
      <c r="G79" s="4">
        <f t="shared" si="2"/>
        <v>0</v>
      </c>
      <c r="H79" s="1"/>
      <c r="I79" s="1"/>
      <c r="J79" s="1"/>
      <c r="K79" s="1"/>
      <c r="L79" s="1"/>
    </row>
    <row r="80" spans="1:12" customFormat="1" ht="72" x14ac:dyDescent="0.25">
      <c r="A80" s="1"/>
      <c r="B80" s="5" t="s">
        <v>39</v>
      </c>
      <c r="C80" s="2" t="s">
        <v>60</v>
      </c>
      <c r="D80" s="4" t="s">
        <v>33</v>
      </c>
      <c r="E80" s="4">
        <v>19.2</v>
      </c>
      <c r="F80" s="4"/>
      <c r="G80" s="26">
        <f t="shared" si="2"/>
        <v>0</v>
      </c>
      <c r="H80" s="1"/>
      <c r="I80" s="1"/>
      <c r="J80" s="1"/>
      <c r="K80" s="1"/>
      <c r="L80" s="1"/>
    </row>
    <row r="81" spans="1:12" customFormat="1" ht="15" x14ac:dyDescent="0.25">
      <c r="A81" s="1"/>
      <c r="B81" s="5"/>
      <c r="C81" s="27" t="s">
        <v>61</v>
      </c>
      <c r="D81" s="4"/>
      <c r="E81" s="4"/>
      <c r="F81" s="4"/>
      <c r="G81" s="4">
        <f>SUM(G66:G80)</f>
        <v>0</v>
      </c>
      <c r="H81" s="1"/>
      <c r="I81" s="1"/>
      <c r="J81" s="1"/>
      <c r="K81" s="1"/>
      <c r="L81" s="1"/>
    </row>
    <row r="82" spans="1:12" customFormat="1" ht="15" x14ac:dyDescent="0.25">
      <c r="A82" s="1"/>
      <c r="B82" s="5"/>
      <c r="C82" s="27"/>
      <c r="D82" s="4"/>
      <c r="E82" s="4"/>
      <c r="F82" s="4"/>
      <c r="G82" s="4"/>
      <c r="H82" s="1"/>
      <c r="I82" s="1"/>
      <c r="J82" s="1"/>
      <c r="K82" s="1"/>
      <c r="L82" s="1"/>
    </row>
    <row r="83" spans="1:12" customFormat="1" ht="15" x14ac:dyDescent="0.25">
      <c r="A83" s="1"/>
      <c r="B83" s="5"/>
      <c r="C83" s="2"/>
      <c r="D83" s="4"/>
      <c r="E83" s="4"/>
      <c r="F83" s="4"/>
      <c r="G83" s="4"/>
      <c r="H83" s="1"/>
      <c r="I83" s="1"/>
      <c r="J83" s="1"/>
      <c r="K83" s="1"/>
      <c r="L83" s="1"/>
    </row>
    <row r="84" spans="1:12" customFormat="1" ht="15" x14ac:dyDescent="0.25">
      <c r="A84" s="1"/>
      <c r="B84" s="5"/>
      <c r="C84" s="2"/>
      <c r="D84" s="4"/>
      <c r="E84" s="4"/>
      <c r="F84" s="4"/>
      <c r="G84" s="4"/>
      <c r="H84" s="1"/>
      <c r="I84" s="1"/>
      <c r="J84" s="1"/>
      <c r="K84" s="1"/>
      <c r="L84" s="1"/>
    </row>
    <row r="85" spans="1:12" customFormat="1" ht="15" x14ac:dyDescent="0.25">
      <c r="A85" s="1"/>
      <c r="B85" s="21" t="s">
        <v>62</v>
      </c>
      <c r="C85" s="24" t="s">
        <v>63</v>
      </c>
      <c r="D85" s="25"/>
      <c r="E85" s="25"/>
      <c r="F85" s="25"/>
      <c r="G85" s="25"/>
      <c r="H85" s="1"/>
      <c r="I85" s="1"/>
      <c r="J85" s="1"/>
      <c r="K85" s="1"/>
      <c r="L85" s="1"/>
    </row>
    <row r="86" spans="1:12" customFormat="1" ht="15" x14ac:dyDescent="0.25">
      <c r="A86" s="1"/>
      <c r="B86" s="5"/>
      <c r="C86" s="2"/>
      <c r="D86" s="4"/>
      <c r="E86" s="4"/>
      <c r="F86" s="4"/>
      <c r="G86" s="4"/>
      <c r="H86" s="1"/>
      <c r="I86" s="1"/>
      <c r="J86" s="1"/>
      <c r="K86" s="1"/>
      <c r="L86" s="1"/>
    </row>
    <row r="87" spans="1:12" s="32" customFormat="1" ht="57" x14ac:dyDescent="0.2">
      <c r="A87" s="29"/>
      <c r="B87" s="29" t="s">
        <v>9</v>
      </c>
      <c r="C87" s="14" t="s">
        <v>64</v>
      </c>
      <c r="D87" s="4" t="s">
        <v>65</v>
      </c>
      <c r="E87" s="30">
        <v>16</v>
      </c>
      <c r="F87" s="30"/>
      <c r="G87" s="4">
        <f t="shared" ref="G87:G107" si="3">E87*F87</f>
        <v>0</v>
      </c>
      <c r="H87" s="31"/>
      <c r="I87" s="31"/>
      <c r="J87" s="31"/>
      <c r="K87" s="31"/>
      <c r="L87" s="31"/>
    </row>
    <row r="88" spans="1:12" customFormat="1" ht="15" x14ac:dyDescent="0.25">
      <c r="A88" s="1"/>
      <c r="B88" s="5"/>
      <c r="C88" s="2"/>
      <c r="D88" s="4"/>
      <c r="E88" s="4"/>
      <c r="F88" s="4"/>
      <c r="G88" s="4">
        <f t="shared" si="3"/>
        <v>0</v>
      </c>
      <c r="H88" s="1"/>
      <c r="I88" s="1"/>
      <c r="J88" s="1"/>
      <c r="K88" s="1"/>
      <c r="L88" s="1"/>
    </row>
    <row r="89" spans="1:12" customFormat="1" ht="72" x14ac:dyDescent="0.25">
      <c r="A89" s="1"/>
      <c r="B89" s="5" t="s">
        <v>12</v>
      </c>
      <c r="C89" s="2" t="s">
        <v>109</v>
      </c>
      <c r="D89" s="4" t="s">
        <v>25</v>
      </c>
      <c r="E89" s="4">
        <v>113.7</v>
      </c>
      <c r="F89" s="4"/>
      <c r="G89" s="4">
        <f t="shared" si="3"/>
        <v>0</v>
      </c>
      <c r="H89" s="1"/>
      <c r="I89" s="1"/>
      <c r="J89" s="1"/>
      <c r="K89" s="1"/>
      <c r="L89" s="1"/>
    </row>
    <row r="90" spans="1:12" customFormat="1" ht="15" x14ac:dyDescent="0.25">
      <c r="A90" s="1"/>
      <c r="B90" s="5"/>
      <c r="C90" s="2"/>
      <c r="D90" s="4"/>
      <c r="E90" s="4"/>
      <c r="F90" s="4"/>
      <c r="G90" s="4">
        <f t="shared" si="3"/>
        <v>0</v>
      </c>
      <c r="H90" s="1"/>
      <c r="I90" s="1"/>
      <c r="J90" s="1"/>
      <c r="K90" s="1"/>
      <c r="L90" s="1"/>
    </row>
    <row r="91" spans="1:12" customFormat="1" ht="43.5" x14ac:dyDescent="0.25">
      <c r="A91" s="1"/>
      <c r="B91" s="33" t="s">
        <v>27</v>
      </c>
      <c r="C91" s="2" t="s">
        <v>110</v>
      </c>
      <c r="D91" s="4" t="s">
        <v>66</v>
      </c>
      <c r="E91" s="4">
        <v>5.0999999999999996</v>
      </c>
      <c r="F91" s="4"/>
      <c r="G91" s="4">
        <f t="shared" si="3"/>
        <v>0</v>
      </c>
      <c r="H91" s="1"/>
      <c r="I91" s="1"/>
      <c r="J91" s="1"/>
      <c r="K91" s="1"/>
      <c r="L91" s="1"/>
    </row>
    <row r="92" spans="1:12" customFormat="1" ht="15" x14ac:dyDescent="0.25">
      <c r="A92" s="1"/>
      <c r="B92" s="33"/>
      <c r="C92" s="2"/>
      <c r="D92" s="4"/>
      <c r="E92" s="4"/>
      <c r="F92" s="4"/>
      <c r="G92" s="4">
        <f t="shared" si="3"/>
        <v>0</v>
      </c>
      <c r="H92" s="1"/>
      <c r="I92" s="1"/>
      <c r="J92" s="1"/>
      <c r="K92" s="1"/>
      <c r="L92" s="1"/>
    </row>
    <row r="93" spans="1:12" customFormat="1" ht="15" x14ac:dyDescent="0.25">
      <c r="A93" s="1"/>
      <c r="B93" s="5" t="s">
        <v>17</v>
      </c>
      <c r="C93" s="2" t="s">
        <v>67</v>
      </c>
      <c r="D93" s="4" t="s">
        <v>25</v>
      </c>
      <c r="E93" s="4">
        <v>40.1</v>
      </c>
      <c r="F93" s="4"/>
      <c r="G93" s="4">
        <f t="shared" si="3"/>
        <v>0</v>
      </c>
      <c r="H93" s="1"/>
      <c r="I93" s="1"/>
      <c r="J93" s="1"/>
      <c r="K93" s="1"/>
      <c r="L93" s="1"/>
    </row>
    <row r="94" spans="1:12" customFormat="1" ht="15" x14ac:dyDescent="0.25">
      <c r="A94" s="1"/>
      <c r="B94" s="5"/>
      <c r="C94" s="2"/>
      <c r="D94" s="4"/>
      <c r="E94" s="4"/>
      <c r="F94" s="4"/>
      <c r="G94" s="4">
        <f t="shared" si="3"/>
        <v>0</v>
      </c>
      <c r="H94" s="1"/>
      <c r="I94" s="1"/>
      <c r="J94" s="1"/>
      <c r="K94" s="1"/>
      <c r="L94" s="1"/>
    </row>
    <row r="95" spans="1:12" customFormat="1" ht="57.75" x14ac:dyDescent="0.25">
      <c r="A95" s="1"/>
      <c r="B95" s="5" t="s">
        <v>19</v>
      </c>
      <c r="C95" s="2" t="s">
        <v>68</v>
      </c>
      <c r="D95" s="4" t="s">
        <v>33</v>
      </c>
      <c r="E95" s="4">
        <v>91.1</v>
      </c>
      <c r="F95" s="4"/>
      <c r="G95" s="4">
        <f t="shared" si="3"/>
        <v>0</v>
      </c>
      <c r="H95" s="1"/>
      <c r="I95" s="1"/>
      <c r="J95" s="1"/>
      <c r="K95" s="1"/>
      <c r="L95" s="1"/>
    </row>
    <row r="96" spans="1:12" customFormat="1" ht="15" x14ac:dyDescent="0.25">
      <c r="A96" s="1"/>
      <c r="B96" s="5"/>
      <c r="C96" s="2"/>
      <c r="D96" s="4"/>
      <c r="E96" s="4"/>
      <c r="F96" s="4"/>
      <c r="G96" s="4">
        <f t="shared" si="3"/>
        <v>0</v>
      </c>
      <c r="H96" s="1"/>
      <c r="I96" s="1"/>
      <c r="J96" s="1"/>
      <c r="K96" s="1"/>
      <c r="L96" s="1"/>
    </row>
    <row r="97" spans="1:12" s="32" customFormat="1" ht="150" customHeight="1" x14ac:dyDescent="0.2">
      <c r="A97" s="29"/>
      <c r="B97" s="5" t="s">
        <v>35</v>
      </c>
      <c r="C97" s="14" t="s">
        <v>69</v>
      </c>
      <c r="D97" s="4" t="s">
        <v>25</v>
      </c>
      <c r="E97" s="30">
        <v>113.7</v>
      </c>
      <c r="F97" s="30"/>
      <c r="G97" s="4">
        <f t="shared" si="3"/>
        <v>0</v>
      </c>
      <c r="H97" s="31"/>
      <c r="I97" s="31"/>
      <c r="J97" s="31"/>
      <c r="K97" s="31"/>
      <c r="L97" s="31"/>
    </row>
    <row r="98" spans="1:12" customFormat="1" ht="15" x14ac:dyDescent="0.25">
      <c r="A98" s="1"/>
      <c r="B98" s="5"/>
      <c r="C98" s="2"/>
      <c r="D98" s="4"/>
      <c r="E98" s="4"/>
      <c r="F98" s="4"/>
      <c r="G98" s="4">
        <f t="shared" si="3"/>
        <v>0</v>
      </c>
      <c r="H98" s="1"/>
      <c r="I98" s="1"/>
      <c r="J98" s="1"/>
      <c r="K98" s="1"/>
      <c r="L98" s="1"/>
    </row>
    <row r="99" spans="1:12" customFormat="1" ht="88.5" x14ac:dyDescent="0.25">
      <c r="A99" s="1"/>
      <c r="B99" s="5" t="s">
        <v>37</v>
      </c>
      <c r="C99" s="28" t="s">
        <v>70</v>
      </c>
      <c r="D99" s="4" t="s">
        <v>33</v>
      </c>
      <c r="E99" s="4">
        <v>37.700000000000003</v>
      </c>
      <c r="F99" s="4"/>
      <c r="G99" s="4">
        <f t="shared" si="3"/>
        <v>0</v>
      </c>
      <c r="H99" s="1"/>
      <c r="I99" s="1"/>
      <c r="J99" s="1"/>
      <c r="K99" s="1"/>
      <c r="L99" s="1"/>
    </row>
    <row r="100" spans="1:12" customFormat="1" ht="15" x14ac:dyDescent="0.25">
      <c r="A100" s="1"/>
      <c r="B100" s="5"/>
      <c r="C100" s="2"/>
      <c r="D100" s="4"/>
      <c r="E100" s="4"/>
      <c r="F100" s="4"/>
      <c r="G100" s="4">
        <f t="shared" si="3"/>
        <v>0</v>
      </c>
      <c r="H100" s="1"/>
      <c r="I100" s="1"/>
      <c r="J100" s="1"/>
      <c r="K100" s="1"/>
      <c r="L100" s="1"/>
    </row>
    <row r="101" spans="1:12" customFormat="1" ht="43.5" x14ac:dyDescent="0.25">
      <c r="A101" s="1"/>
      <c r="B101" s="5" t="s">
        <v>39</v>
      </c>
      <c r="C101" s="2" t="s">
        <v>71</v>
      </c>
      <c r="D101" s="4" t="s">
        <v>11</v>
      </c>
      <c r="E101" s="4">
        <v>1</v>
      </c>
      <c r="F101" s="4"/>
      <c r="G101" s="4">
        <f t="shared" si="3"/>
        <v>0</v>
      </c>
      <c r="H101" s="1"/>
      <c r="I101" s="1"/>
      <c r="J101" s="1"/>
      <c r="K101" s="1"/>
      <c r="L101" s="1"/>
    </row>
    <row r="102" spans="1:12" customFormat="1" ht="15" x14ac:dyDescent="0.25">
      <c r="A102" s="1"/>
      <c r="B102" s="5"/>
      <c r="C102" s="2"/>
      <c r="D102" s="4"/>
      <c r="E102" s="4"/>
      <c r="F102" s="4"/>
      <c r="G102" s="4">
        <f t="shared" si="3"/>
        <v>0</v>
      </c>
      <c r="H102" s="1"/>
      <c r="I102" s="1"/>
      <c r="J102" s="1"/>
      <c r="K102" s="1"/>
      <c r="L102" s="1"/>
    </row>
    <row r="103" spans="1:12" customFormat="1" ht="15" x14ac:dyDescent="0.25">
      <c r="A103" s="1"/>
      <c r="B103" s="5" t="s">
        <v>45</v>
      </c>
      <c r="C103" s="2" t="s">
        <v>72</v>
      </c>
      <c r="D103" s="4" t="s">
        <v>11</v>
      </c>
      <c r="E103" s="4">
        <v>2</v>
      </c>
      <c r="F103" s="4"/>
      <c r="G103" s="4">
        <f t="shared" si="3"/>
        <v>0</v>
      </c>
      <c r="H103" s="1"/>
      <c r="I103" s="1"/>
      <c r="J103" s="1"/>
      <c r="K103" s="1"/>
      <c r="L103" s="1"/>
    </row>
    <row r="104" spans="1:12" customFormat="1" ht="15" x14ac:dyDescent="0.25">
      <c r="A104" s="1"/>
      <c r="B104" s="5"/>
      <c r="C104" s="2"/>
      <c r="D104" s="4"/>
      <c r="E104" s="4"/>
      <c r="F104" s="4"/>
      <c r="G104" s="4">
        <f t="shared" si="3"/>
        <v>0</v>
      </c>
      <c r="H104" s="1"/>
      <c r="I104" s="1"/>
      <c r="J104" s="1"/>
      <c r="K104" s="1"/>
      <c r="L104" s="1"/>
    </row>
    <row r="105" spans="1:12" customFormat="1" ht="43.5" x14ac:dyDescent="0.25">
      <c r="A105" s="1"/>
      <c r="B105" s="5" t="s">
        <v>46</v>
      </c>
      <c r="C105" s="2" t="s">
        <v>73</v>
      </c>
      <c r="D105" s="4" t="s">
        <v>11</v>
      </c>
      <c r="E105" s="4">
        <v>12</v>
      </c>
      <c r="F105" s="4"/>
      <c r="G105" s="4">
        <f t="shared" si="3"/>
        <v>0</v>
      </c>
      <c r="H105" s="1"/>
      <c r="I105" s="1"/>
      <c r="J105" s="1"/>
      <c r="K105" s="1"/>
      <c r="L105" s="1"/>
    </row>
    <row r="106" spans="1:12" customFormat="1" ht="15" x14ac:dyDescent="0.25">
      <c r="A106" s="1"/>
      <c r="B106" s="5"/>
      <c r="C106" s="2"/>
      <c r="D106" s="4"/>
      <c r="E106" s="4"/>
      <c r="F106" s="4"/>
      <c r="G106" s="4">
        <f t="shared" si="3"/>
        <v>0</v>
      </c>
      <c r="H106" s="1"/>
      <c r="I106" s="1"/>
      <c r="J106" s="1"/>
      <c r="K106" s="1"/>
      <c r="L106" s="1"/>
    </row>
    <row r="107" spans="1:12" customFormat="1" ht="43.5" x14ac:dyDescent="0.25">
      <c r="A107" s="1"/>
      <c r="B107" s="5" t="s">
        <v>48</v>
      </c>
      <c r="C107" s="2" t="s">
        <v>111</v>
      </c>
      <c r="D107" s="4" t="s">
        <v>11</v>
      </c>
      <c r="E107" s="4">
        <v>4</v>
      </c>
      <c r="F107" s="4"/>
      <c r="G107" s="26">
        <f t="shared" si="3"/>
        <v>0</v>
      </c>
      <c r="H107" s="1"/>
      <c r="I107" s="1"/>
      <c r="J107" s="1"/>
      <c r="K107" s="1"/>
      <c r="L107" s="1"/>
    </row>
    <row r="108" spans="1:12" customFormat="1" ht="15" x14ac:dyDescent="0.25">
      <c r="A108" s="1"/>
      <c r="B108" s="5"/>
      <c r="C108" s="27" t="s">
        <v>74</v>
      </c>
      <c r="D108" s="4"/>
      <c r="E108" s="4"/>
      <c r="F108" s="4"/>
      <c r="G108" s="4">
        <f>SUM(G87:G107)</f>
        <v>0</v>
      </c>
      <c r="H108" s="1"/>
      <c r="I108" s="1"/>
      <c r="J108" s="1"/>
      <c r="K108" s="1"/>
      <c r="L108" s="1"/>
    </row>
    <row r="111" spans="1:12" s="32" customFormat="1" ht="15" x14ac:dyDescent="0.2">
      <c r="A111" s="29"/>
      <c r="B111" s="34"/>
      <c r="C111" s="23" t="s">
        <v>75</v>
      </c>
      <c r="D111" s="35"/>
      <c r="E111" s="35"/>
      <c r="F111" s="35"/>
      <c r="G111" s="35">
        <f>G27+G61+G81+G108</f>
        <v>0</v>
      </c>
      <c r="H111" s="31"/>
      <c r="I111" s="31"/>
      <c r="J111" s="31"/>
      <c r="K111" s="31"/>
      <c r="L111" s="31"/>
    </row>
    <row r="112" spans="1:12" s="32" customFormat="1" ht="15" x14ac:dyDescent="0.2">
      <c r="A112" s="29"/>
      <c r="B112" s="36"/>
      <c r="C112" s="23" t="s">
        <v>76</v>
      </c>
      <c r="D112" s="37"/>
      <c r="E112" s="38"/>
      <c r="F112" s="35"/>
      <c r="G112" s="35">
        <f>G111*0.05</f>
        <v>0</v>
      </c>
      <c r="H112" s="31"/>
      <c r="I112" s="31"/>
      <c r="J112" s="31"/>
      <c r="K112" s="31"/>
      <c r="L112" s="31"/>
    </row>
    <row r="113" spans="1:12" s="32" customFormat="1" ht="15" x14ac:dyDescent="0.2">
      <c r="A113" s="29"/>
      <c r="B113" s="36"/>
      <c r="C113" s="23" t="s">
        <v>77</v>
      </c>
      <c r="D113" s="37"/>
      <c r="E113" s="38"/>
      <c r="F113" s="35"/>
      <c r="G113" s="39">
        <f>SUM(G111:G112)</f>
        <v>0</v>
      </c>
      <c r="H113" s="31"/>
      <c r="I113" s="31"/>
      <c r="J113" s="31"/>
      <c r="K113" s="31"/>
      <c r="L113" s="31"/>
    </row>
    <row r="114" spans="1:12" s="32" customFormat="1" ht="15" x14ac:dyDescent="0.2">
      <c r="A114" s="29"/>
      <c r="B114" s="33"/>
      <c r="C114" s="23"/>
      <c r="D114" s="35"/>
      <c r="E114" s="40"/>
      <c r="F114" s="35"/>
      <c r="G114" s="35"/>
      <c r="H114" s="31"/>
      <c r="I114" s="31"/>
      <c r="J114" s="31"/>
      <c r="K114" s="31"/>
      <c r="L114" s="31"/>
    </row>
    <row r="115" spans="1:12" s="32" customFormat="1" ht="15" x14ac:dyDescent="0.2">
      <c r="A115" s="29"/>
      <c r="B115" s="33"/>
      <c r="C115" s="23" t="s">
        <v>78</v>
      </c>
      <c r="D115" s="35"/>
      <c r="E115" s="35"/>
      <c r="F115" s="41">
        <v>9.5000000000000001E-2</v>
      </c>
      <c r="G115" s="39">
        <f>G113*F115</f>
        <v>0</v>
      </c>
      <c r="H115" s="31"/>
      <c r="I115" s="31"/>
      <c r="J115" s="31"/>
      <c r="K115" s="31"/>
      <c r="L115" s="31"/>
    </row>
    <row r="116" spans="1:12" s="32" customFormat="1" ht="15" x14ac:dyDescent="0.2">
      <c r="A116" s="29"/>
      <c r="B116" s="33"/>
      <c r="C116" s="42"/>
      <c r="D116" s="35"/>
      <c r="E116" s="35"/>
      <c r="F116" s="35"/>
      <c r="G116" s="35"/>
      <c r="H116" s="31"/>
      <c r="I116" s="31"/>
      <c r="J116" s="31"/>
      <c r="K116" s="31"/>
      <c r="L116" s="31"/>
    </row>
    <row r="117" spans="1:12" s="32" customFormat="1" ht="15" x14ac:dyDescent="0.2">
      <c r="A117" s="29"/>
      <c r="B117" s="33"/>
      <c r="C117" s="43" t="s">
        <v>79</v>
      </c>
      <c r="D117" s="44"/>
      <c r="E117" s="44"/>
      <c r="F117" s="44"/>
      <c r="G117" s="39">
        <f>SUM(G113:G116)</f>
        <v>0</v>
      </c>
      <c r="H117" s="31"/>
      <c r="I117" s="31"/>
      <c r="J117" s="31"/>
      <c r="K117" s="31"/>
      <c r="L117" s="31"/>
    </row>
    <row r="118" spans="1:12" s="32" customFormat="1" ht="15" x14ac:dyDescent="0.2">
      <c r="A118" s="29"/>
      <c r="B118" s="33"/>
      <c r="C118" s="19"/>
      <c r="D118" s="30"/>
      <c r="E118" s="30"/>
      <c r="F118" s="30"/>
      <c r="G118" s="30"/>
      <c r="H118" s="31"/>
      <c r="I118" s="31"/>
      <c r="J118" s="31"/>
      <c r="K118" s="31"/>
      <c r="L118" s="31"/>
    </row>
    <row r="121" spans="1:12" s="32" customFormat="1" ht="30" x14ac:dyDescent="0.2">
      <c r="A121" s="29"/>
      <c r="B121" s="33"/>
      <c r="C121" s="45" t="s">
        <v>80</v>
      </c>
      <c r="D121" s="30"/>
      <c r="E121" s="30"/>
      <c r="F121" s="30"/>
      <c r="G121" s="30"/>
      <c r="H121" s="31"/>
      <c r="I121" s="31"/>
      <c r="J121" s="31"/>
      <c r="K121" s="31"/>
      <c r="L121" s="31"/>
    </row>
    <row r="122" spans="1:12" s="32" customFormat="1" ht="15" x14ac:dyDescent="0.2">
      <c r="A122" s="29"/>
      <c r="B122" s="33"/>
      <c r="C122" s="46"/>
      <c r="D122" s="30"/>
      <c r="E122" s="30"/>
      <c r="F122" s="30"/>
      <c r="G122" s="30"/>
      <c r="H122" s="31"/>
      <c r="I122" s="31"/>
      <c r="J122" s="31"/>
      <c r="K122" s="31"/>
      <c r="L122" s="31"/>
    </row>
    <row r="123" spans="1:12" s="32" customFormat="1" ht="15.75" x14ac:dyDescent="0.25">
      <c r="A123" s="29"/>
      <c r="B123" s="33"/>
      <c r="C123" s="47" t="s">
        <v>81</v>
      </c>
      <c r="D123" s="48"/>
      <c r="E123" s="48"/>
      <c r="F123" s="49"/>
      <c r="G123" s="30"/>
      <c r="H123" s="31"/>
      <c r="I123" s="31"/>
      <c r="J123" s="31"/>
      <c r="K123" s="31"/>
      <c r="L123" s="31"/>
    </row>
    <row r="124" spans="1:12" s="32" customFormat="1" ht="15" x14ac:dyDescent="0.2">
      <c r="A124" s="29"/>
      <c r="B124" s="33" t="s">
        <v>9</v>
      </c>
      <c r="C124" s="50" t="s">
        <v>82</v>
      </c>
      <c r="D124" s="51"/>
      <c r="E124" s="51"/>
      <c r="F124" s="30"/>
      <c r="G124" s="30"/>
      <c r="H124" s="31"/>
      <c r="I124" s="31"/>
      <c r="J124" s="31"/>
      <c r="K124" s="31"/>
      <c r="L124" s="31"/>
    </row>
    <row r="125" spans="1:12" s="32" customFormat="1" ht="15" x14ac:dyDescent="0.2">
      <c r="A125" s="29"/>
      <c r="B125" s="33" t="s">
        <v>12</v>
      </c>
      <c r="C125" s="50" t="s">
        <v>83</v>
      </c>
      <c r="D125" s="51"/>
      <c r="E125" s="51"/>
      <c r="F125" s="30"/>
      <c r="G125" s="30"/>
      <c r="H125" s="31"/>
      <c r="I125" s="31"/>
      <c r="J125" s="31"/>
      <c r="K125" s="31"/>
      <c r="L125" s="31"/>
    </row>
    <row r="126" spans="1:12" s="32" customFormat="1" ht="15" x14ac:dyDescent="0.2">
      <c r="A126" s="29"/>
      <c r="B126" s="33" t="s">
        <v>27</v>
      </c>
      <c r="C126" s="50" t="s">
        <v>84</v>
      </c>
      <c r="D126" s="51"/>
      <c r="E126" s="51"/>
      <c r="F126" s="30"/>
      <c r="G126" s="30"/>
      <c r="H126" s="31"/>
      <c r="I126" s="31"/>
      <c r="J126" s="31"/>
      <c r="K126" s="31"/>
      <c r="L126" s="31"/>
    </row>
    <row r="127" spans="1:12" s="32" customFormat="1" ht="15" x14ac:dyDescent="0.2">
      <c r="A127" s="29"/>
      <c r="B127" s="33"/>
      <c r="C127" s="50"/>
      <c r="D127" s="51"/>
      <c r="E127" s="51"/>
      <c r="F127" s="30"/>
      <c r="G127" s="30"/>
      <c r="H127" s="31"/>
      <c r="I127" s="31"/>
      <c r="J127" s="31"/>
      <c r="K127" s="31"/>
      <c r="L127" s="31"/>
    </row>
    <row r="128" spans="1:12" s="32" customFormat="1" ht="15.75" x14ac:dyDescent="0.25">
      <c r="A128" s="29"/>
      <c r="B128" s="33"/>
      <c r="C128" s="52" t="s">
        <v>85</v>
      </c>
      <c r="D128" s="48"/>
      <c r="E128" s="48"/>
      <c r="F128" s="49"/>
      <c r="G128" s="30"/>
      <c r="H128" s="31"/>
      <c r="I128" s="31"/>
      <c r="J128" s="31"/>
      <c r="K128" s="31"/>
      <c r="L128" s="31"/>
    </row>
    <row r="129" spans="1:12" s="32" customFormat="1" ht="28.5" x14ac:dyDescent="0.2">
      <c r="A129" s="29"/>
      <c r="B129" s="33" t="s">
        <v>9</v>
      </c>
      <c r="C129" s="53" t="s">
        <v>86</v>
      </c>
      <c r="D129" s="54"/>
      <c r="E129" s="54"/>
      <c r="F129" s="55"/>
      <c r="G129" s="30"/>
      <c r="H129" s="31"/>
      <c r="I129" s="31"/>
      <c r="J129" s="31"/>
      <c r="K129" s="31"/>
      <c r="L129" s="31"/>
    </row>
    <row r="130" spans="1:12" s="32" customFormat="1" ht="28.5" x14ac:dyDescent="0.2">
      <c r="A130" s="29"/>
      <c r="B130" s="33" t="s">
        <v>12</v>
      </c>
      <c r="C130" s="53" t="s">
        <v>87</v>
      </c>
      <c r="D130" s="54"/>
      <c r="E130" s="54"/>
      <c r="F130" s="55"/>
      <c r="G130" s="30"/>
      <c r="H130" s="31"/>
      <c r="I130" s="31"/>
      <c r="J130" s="31"/>
      <c r="K130" s="31"/>
      <c r="L130" s="31"/>
    </row>
    <row r="131" spans="1:12" s="32" customFormat="1" ht="57" x14ac:dyDescent="0.2">
      <c r="A131" s="29"/>
      <c r="B131" s="33" t="s">
        <v>27</v>
      </c>
      <c r="C131" s="53" t="s">
        <v>88</v>
      </c>
      <c r="D131" s="54"/>
      <c r="E131" s="54"/>
      <c r="F131" s="55"/>
      <c r="G131" s="30"/>
      <c r="H131" s="31"/>
      <c r="I131" s="31"/>
      <c r="J131" s="31"/>
      <c r="K131" s="31"/>
      <c r="L131" s="31"/>
    </row>
    <row r="132" spans="1:12" s="32" customFormat="1" ht="28.5" x14ac:dyDescent="0.2">
      <c r="A132" s="29"/>
      <c r="B132" s="33" t="s">
        <v>17</v>
      </c>
      <c r="C132" s="53" t="s">
        <v>89</v>
      </c>
      <c r="D132" s="54"/>
      <c r="E132" s="54"/>
      <c r="F132" s="55"/>
      <c r="G132" s="30"/>
      <c r="H132" s="31"/>
      <c r="I132" s="31"/>
      <c r="J132" s="31"/>
      <c r="K132" s="31"/>
      <c r="L132" s="31"/>
    </row>
    <row r="133" spans="1:12" s="32" customFormat="1" ht="15" x14ac:dyDescent="0.2">
      <c r="A133" s="29"/>
      <c r="B133" s="33" t="s">
        <v>19</v>
      </c>
      <c r="C133" s="53" t="s">
        <v>90</v>
      </c>
      <c r="D133" s="54"/>
      <c r="E133" s="54"/>
      <c r="F133" s="55"/>
      <c r="G133" s="30"/>
      <c r="H133" s="31"/>
      <c r="I133" s="31"/>
      <c r="J133" s="31"/>
      <c r="K133" s="31"/>
      <c r="L133" s="31"/>
    </row>
    <row r="134" spans="1:12" s="32" customFormat="1" ht="15" x14ac:dyDescent="0.2">
      <c r="A134" s="29"/>
      <c r="B134" s="33" t="s">
        <v>35</v>
      </c>
      <c r="C134" s="53" t="s">
        <v>91</v>
      </c>
      <c r="D134" s="54"/>
      <c r="E134" s="54"/>
      <c r="F134" s="55"/>
      <c r="G134" s="30"/>
      <c r="H134" s="31"/>
      <c r="I134" s="31"/>
      <c r="J134" s="31"/>
      <c r="K134" s="31"/>
      <c r="L134" s="31"/>
    </row>
    <row r="135" spans="1:12" s="32" customFormat="1" ht="42.75" x14ac:dyDescent="0.2">
      <c r="A135" s="29"/>
      <c r="B135" s="33" t="s">
        <v>37</v>
      </c>
      <c r="C135" s="53" t="s">
        <v>92</v>
      </c>
      <c r="D135" s="54"/>
      <c r="E135" s="54"/>
      <c r="F135" s="55"/>
      <c r="G135" s="30"/>
      <c r="H135" s="31"/>
      <c r="I135" s="31"/>
      <c r="J135" s="31"/>
      <c r="K135" s="31"/>
      <c r="L135" s="31"/>
    </row>
    <row r="136" spans="1:12" s="32" customFormat="1" ht="42.75" x14ac:dyDescent="0.2">
      <c r="A136" s="33"/>
      <c r="B136" s="33" t="s">
        <v>39</v>
      </c>
      <c r="C136" s="53" t="s">
        <v>93</v>
      </c>
      <c r="D136" s="54"/>
      <c r="E136" s="54"/>
      <c r="F136" s="55"/>
      <c r="G136" s="30"/>
      <c r="H136" s="31"/>
      <c r="I136" s="31"/>
      <c r="J136" s="31"/>
      <c r="K136" s="31"/>
      <c r="L136" s="31"/>
    </row>
    <row r="137" spans="1:12" s="32" customFormat="1" ht="42.75" x14ac:dyDescent="0.2">
      <c r="A137" s="33"/>
      <c r="B137" s="33" t="s">
        <v>45</v>
      </c>
      <c r="C137" s="53" t="s">
        <v>94</v>
      </c>
      <c r="D137" s="54"/>
      <c r="E137" s="54"/>
      <c r="F137" s="55"/>
      <c r="G137" s="30"/>
      <c r="H137" s="31"/>
      <c r="I137" s="31"/>
      <c r="J137" s="31"/>
      <c r="K137" s="31"/>
      <c r="L137" s="31"/>
    </row>
    <row r="138" spans="1:12" s="32" customFormat="1" ht="42.75" x14ac:dyDescent="0.2">
      <c r="A138" s="33"/>
      <c r="B138" s="33" t="s">
        <v>46</v>
      </c>
      <c r="C138" s="53" t="s">
        <v>95</v>
      </c>
      <c r="D138" s="54"/>
      <c r="E138" s="54"/>
      <c r="F138" s="55"/>
      <c r="G138" s="30"/>
      <c r="H138" s="31"/>
      <c r="I138" s="31"/>
      <c r="J138" s="31"/>
      <c r="K138" s="31"/>
      <c r="L138" s="31"/>
    </row>
    <row r="139" spans="1:12" s="32" customFormat="1" ht="28.5" x14ac:dyDescent="0.2">
      <c r="A139" s="33"/>
      <c r="B139" s="33" t="s">
        <v>48</v>
      </c>
      <c r="C139" s="53" t="s">
        <v>96</v>
      </c>
      <c r="D139" s="54"/>
      <c r="E139" s="54"/>
      <c r="F139" s="55"/>
      <c r="G139" s="30"/>
      <c r="H139" s="31"/>
      <c r="I139" s="31"/>
      <c r="J139" s="31"/>
      <c r="K139" s="31"/>
      <c r="L139" s="31"/>
    </row>
    <row r="140" spans="1:12" s="32" customFormat="1" ht="71.25" x14ac:dyDescent="0.2">
      <c r="A140" s="33"/>
      <c r="B140" s="33" t="s">
        <v>97</v>
      </c>
      <c r="C140" s="53" t="s">
        <v>98</v>
      </c>
      <c r="D140" s="54"/>
      <c r="E140" s="54"/>
      <c r="F140" s="55"/>
      <c r="G140" s="30"/>
      <c r="H140" s="31"/>
      <c r="I140" s="31"/>
      <c r="J140" s="31"/>
      <c r="K140" s="31"/>
      <c r="L140" s="31"/>
    </row>
    <row r="141" spans="1:12" s="32" customFormat="1" ht="71.25" x14ac:dyDescent="0.2">
      <c r="A141" s="33"/>
      <c r="B141" s="33" t="s">
        <v>99</v>
      </c>
      <c r="C141" s="53" t="s">
        <v>100</v>
      </c>
      <c r="D141" s="54"/>
      <c r="E141" s="54"/>
      <c r="F141" s="55"/>
      <c r="G141" s="30"/>
      <c r="H141" s="31"/>
      <c r="I141" s="31"/>
      <c r="J141" s="31"/>
      <c r="K141" s="31"/>
      <c r="L141" s="31"/>
    </row>
    <row r="142" spans="1:12" s="32" customFormat="1" ht="28.5" x14ac:dyDescent="0.2">
      <c r="A142" s="29"/>
      <c r="B142" s="33" t="s">
        <v>101</v>
      </c>
      <c r="C142" s="56" t="s">
        <v>102</v>
      </c>
      <c r="D142" s="54"/>
      <c r="E142" s="54"/>
      <c r="F142" s="55"/>
      <c r="G142" s="30"/>
      <c r="H142" s="31"/>
      <c r="I142" s="31"/>
      <c r="J142" s="31"/>
      <c r="K142" s="31"/>
      <c r="L142" s="31"/>
    </row>
    <row r="143" spans="1:12" s="32" customFormat="1" ht="28.5" x14ac:dyDescent="0.2">
      <c r="A143" s="29"/>
      <c r="B143" s="33" t="s">
        <v>103</v>
      </c>
      <c r="C143" s="56" t="s">
        <v>104</v>
      </c>
      <c r="D143" s="54"/>
      <c r="E143" s="54"/>
      <c r="F143" s="55"/>
      <c r="G143" s="30"/>
      <c r="H143" s="31"/>
      <c r="I143" s="31"/>
      <c r="J143" s="31"/>
      <c r="K143" s="31"/>
      <c r="L143" s="31"/>
    </row>
    <row r="144" spans="1:12" s="32" customFormat="1" ht="28.5" x14ac:dyDescent="0.2">
      <c r="A144" s="29"/>
      <c r="B144" s="33" t="s">
        <v>105</v>
      </c>
      <c r="C144" s="53" t="s">
        <v>106</v>
      </c>
      <c r="D144" s="54"/>
      <c r="E144" s="54"/>
      <c r="F144" s="55"/>
      <c r="G144" s="30"/>
      <c r="H144" s="31"/>
      <c r="I144" s="31"/>
      <c r="J144" s="31"/>
      <c r="K144" s="31"/>
      <c r="L144" s="31"/>
    </row>
  </sheetData>
  <pageMargins left="0.70866141732283516" right="0.70866141732283516" top="0.74803149606299213" bottom="0.74803149606299213" header="0.31496062992126012" footer="0.31496062992126012"/>
  <pageSetup paperSize="9" scale="82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cp:lastPrinted>2024-08-11T20:27:33Z</cp:lastPrinted>
  <dcterms:created xsi:type="dcterms:W3CDTF">2024-08-11T12:30:07Z</dcterms:created>
  <dcterms:modified xsi:type="dcterms:W3CDTF">2024-09-02T07:43:29Z</dcterms:modified>
</cp:coreProperties>
</file>