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6 Rus  Trg Prekom. brigad 8-9\Trg. Prek. brigad POPISI\"/>
    </mc:Choice>
  </mc:AlternateContent>
  <bookViews>
    <workbookView xWindow="0" yWindow="0" windowWidth="23040" windowHeight="9975"/>
  </bookViews>
  <sheets>
    <sheet name="Lis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6" i="1" l="1"/>
  <c r="G55" i="1"/>
  <c r="G54" i="1"/>
  <c r="G90" i="1" l="1"/>
  <c r="G82" i="1"/>
  <c r="G78" i="1"/>
  <c r="G79" i="1"/>
  <c r="G37" i="1"/>
  <c r="G39" i="1"/>
  <c r="G23" i="1"/>
  <c r="G24" i="1"/>
  <c r="G20" i="1"/>
  <c r="G21" i="1"/>
  <c r="G25" i="1"/>
  <c r="G26" i="1"/>
  <c r="G30" i="1"/>
  <c r="G31" i="1"/>
  <c r="G32" i="1"/>
  <c r="G33" i="1"/>
  <c r="G34" i="1"/>
  <c r="G35" i="1"/>
  <c r="G36" i="1"/>
  <c r="G40" i="1"/>
  <c r="G44" i="1"/>
  <c r="G45" i="1"/>
  <c r="G46" i="1"/>
  <c r="G48" i="1"/>
  <c r="G47" i="1"/>
  <c r="G49" i="1"/>
  <c r="G50" i="1"/>
  <c r="G51" i="1"/>
  <c r="G52" i="1"/>
  <c r="G57" i="1"/>
  <c r="G58" i="1"/>
  <c r="G59" i="1"/>
  <c r="G64" i="1"/>
  <c r="G65" i="1"/>
  <c r="G66" i="1"/>
  <c r="G67" i="1"/>
  <c r="G68" i="1"/>
  <c r="G69" i="1"/>
  <c r="G70" i="1"/>
  <c r="G71" i="1"/>
  <c r="G72" i="1"/>
  <c r="G77" i="1"/>
  <c r="G80" i="1"/>
  <c r="G81" i="1"/>
  <c r="G83" i="1"/>
  <c r="G84" i="1"/>
  <c r="G85" i="1"/>
  <c r="G86" i="1"/>
  <c r="G87" i="1"/>
  <c r="G88" i="1"/>
  <c r="G89" i="1"/>
  <c r="G19" i="1"/>
  <c r="G91" i="1" l="1"/>
  <c r="G73" i="1"/>
  <c r="G27" i="1"/>
  <c r="G60" i="1"/>
  <c r="G41" i="1"/>
  <c r="G102" i="1" l="1"/>
  <c r="G103" i="1" l="1"/>
  <c r="G104" i="1" s="1"/>
  <c r="G106" i="1" l="1"/>
  <c r="G108" i="1" s="1"/>
</calcChain>
</file>

<file path=xl/sharedStrings.xml><?xml version="1.0" encoding="utf-8"?>
<sst xmlns="http://schemas.openxmlformats.org/spreadsheetml/2006/main" count="267" uniqueCount="156">
  <si>
    <t xml:space="preserve">POPIS DEL </t>
  </si>
  <si>
    <t>Objekt:</t>
  </si>
  <si>
    <t>Zadeva:</t>
  </si>
  <si>
    <t>ENERGETSKA OBNOVA FASADE</t>
  </si>
  <si>
    <t>A.</t>
  </si>
  <si>
    <t>PRIPRAVLJALNA DELA</t>
  </si>
  <si>
    <t>1.</t>
  </si>
  <si>
    <t xml:space="preserve">Ureditev gradbišča: postavitev ograje, zavarovanje gradbšča in oprema z vsemi potrebnimi objekti za nemoteno delovanje.
</t>
  </si>
  <si>
    <t>2.</t>
  </si>
  <si>
    <t xml:space="preserve">Izdelava zaščite obstoječega stavbnega pohištva s PVC folijo (okna, vrata).
</t>
  </si>
  <si>
    <t>m2</t>
  </si>
  <si>
    <t>3.</t>
  </si>
  <si>
    <t>4.</t>
  </si>
  <si>
    <t>ure</t>
  </si>
  <si>
    <t>5.</t>
  </si>
  <si>
    <t>A. Skupaj pripravljalna dela</t>
  </si>
  <si>
    <t>B.</t>
  </si>
  <si>
    <t>RUŠITVENA DELA</t>
  </si>
  <si>
    <t>tm</t>
  </si>
  <si>
    <t>kom</t>
  </si>
  <si>
    <t xml:space="preserve">5. </t>
  </si>
  <si>
    <t>kpl</t>
  </si>
  <si>
    <t>6.</t>
  </si>
  <si>
    <t>7.</t>
  </si>
  <si>
    <t xml:space="preserve">8. </t>
  </si>
  <si>
    <t>Demontaža obstoječe dotrajane pločevine na nadstrešku vhoda v objekt z odvozom na trajno deponijo s plačilom vseh taks.</t>
  </si>
  <si>
    <t>B. Skupaj rušitvena dela</t>
  </si>
  <si>
    <t>C.</t>
  </si>
  <si>
    <t>FASADERSKA DELA</t>
  </si>
  <si>
    <t>Kompletna impregnacija podlage fasade z osnovnim premazom AKRIL EMULZIJA (Akril emulzija:voda = 1:1).</t>
  </si>
  <si>
    <t>8.</t>
  </si>
  <si>
    <t>9.</t>
  </si>
  <si>
    <t>10.</t>
  </si>
  <si>
    <t>11.</t>
  </si>
  <si>
    <t>13.</t>
  </si>
  <si>
    <t>14.</t>
  </si>
  <si>
    <t>C. Skupaj fasaderska dela</t>
  </si>
  <si>
    <t>D.</t>
  </si>
  <si>
    <t>GRADBENA DELA</t>
  </si>
  <si>
    <t>Izvedba pripravljalnih del pred izvedbo izkopa ob objektu (zarisovanje, pregled talnih vodov, itd. …). V postavki se zajamejo tudi pripadajoča dela pri zemeljskih delih, postavitev prehodov preko jarkov in zaščita izkopa v času izvedbe del.</t>
  </si>
  <si>
    <t xml:space="preserve">4. </t>
  </si>
  <si>
    <t xml:space="preserve">Izvedba kompletnega čiščenja odkopanih kletnih sten z vodnim curkom pod pritiskom, zametavanje lukenj, pregled in popravilo obstoječe HI (izdelava vertikalne hidroizolacije z izdelavo KOSTER DEUXAN hladnega brezšivnega premaza v dveh slojih min. debeline 3 mm) ter kompletna zidarska izravnava sten, pred izvedbo toplotne izolacije podzidka. </t>
  </si>
  <si>
    <t xml:space="preserve">Izvedba pazljivega zasipa jarkov (po končanju izolacije podzidka) z deponiranim izkopnim materialom in pazljivim utrjevanjem v plasteh po 20 cm. V ceni se upošteva tudi izvedba planiranja zgornjega ustroja zasipa do ravnine ± 2cm.
</t>
  </si>
  <si>
    <t>Dobava in vgrajevanje betonskih vrtnih lamel (za objektom) dim. 100/20/5, z izkopom, izvedbo kompletnega podbetoniranja, fugiranjem stikov ter izvedbo zaključnih del (zasipanje, planiranje).V območju vrtnih lamel se na utrjen material namesti plast filca in prod frakcije 16-32 mm.</t>
  </si>
  <si>
    <t>m3</t>
  </si>
  <si>
    <t>D. Skupaj gradbena dela</t>
  </si>
  <si>
    <t>E.</t>
  </si>
  <si>
    <t>RAZNA DELA</t>
  </si>
  <si>
    <t>Dobava in montaža izotekta na betonsko ploščo nadstreška vhoda v objekt pred položitvijo pločevine.</t>
  </si>
  <si>
    <t>Dobava in vgradnja profila za izvedbo podometnega priklopa pločevinaste obrobe na fasadni sistem. 
Točne mere vzeti na licu mesta!</t>
  </si>
  <si>
    <t>Dobava in montaža zaščitnih INOX kotnikov dim. 40 x 40 mm L=2,85 m1 kot zaščita vogalov vhoda v objekt.</t>
  </si>
  <si>
    <t xml:space="preserve">7. </t>
  </si>
  <si>
    <t xml:space="preserve">Dobava nove hišne številke.
</t>
  </si>
  <si>
    <t xml:space="preserve">Dobava inox držala za tri zastave
</t>
  </si>
  <si>
    <t>12.</t>
  </si>
  <si>
    <t>E. Skupaj razna dela</t>
  </si>
  <si>
    <t>F.</t>
  </si>
  <si>
    <t>OSTALA DELA</t>
  </si>
  <si>
    <t>OPOMBA: spodaj našteta dela so strošek posameznih etažnih lastnikov!</t>
  </si>
  <si>
    <t xml:space="preserve">Odstranitev obstoječih roletnih škatel, vključno z vodili in ponovna montaža po končanih delih na fasadi.
</t>
  </si>
  <si>
    <t xml:space="preserve">2. </t>
  </si>
  <si>
    <t xml:space="preserve">Demontaža zunanjih enot klimatskih naprav in ponovna montaža po končanih delih na fasadi.
</t>
  </si>
  <si>
    <t>SKUPAJ A+B+C+D+E</t>
  </si>
  <si>
    <t>NEPREDVIDENA DELA 5%</t>
  </si>
  <si>
    <t>SKUPAJ</t>
  </si>
  <si>
    <t>SKUPAJ Z DDV</t>
  </si>
  <si>
    <t>OPOZORILA ETAŽNIM LASTNIKOM IN IZVAJALCU</t>
  </si>
  <si>
    <t>ETAŽNI LASTNIKI IN STANOVALCI:</t>
  </si>
  <si>
    <t>Zagotoviti izvajalcu prostor za skladiščenje in potrebe gradbišča.</t>
  </si>
  <si>
    <t>Zagotoviti priklop na vodovodno omrežje in elektriko.</t>
  </si>
  <si>
    <t>Demontaža in ponovna montaža senčil - rolet je strošek posameznega lastnika. Demontaža se mora izvesti takoj po postavitvi odra.</t>
  </si>
  <si>
    <t>Zagotovijo dostop izvajalcu na balkone/lože za izvedbo del, dostop iz zunanje strani in odstranijo inventar in opremo.</t>
  </si>
  <si>
    <t>Demontaža in ponovna montaža nadstreškov in ostalih elementov kateri onemogočajo izvedbo del je strošek posameznega lastnika.</t>
  </si>
  <si>
    <t>Projektant izdela PZI načrt, ki mora ustrezati smernicam EKO sklada za pridobitev subvencije in barvo študijo, ki jo potrdi naročnik.</t>
  </si>
  <si>
    <t>Za morebitbe spremembe in zahteve del na balkonih se lahko investitor/etažni lastnik lahko dogovori direktno iz izvajalcem del in nastale stroške poravna direktno izvajalcu.</t>
  </si>
  <si>
    <t>IZVAJALEC:</t>
  </si>
  <si>
    <t>Izvede fasadni sistem v skladu s smernicami EU in predloži evropsko tehnično soglasje ETAG 004 pred pričetkom del.</t>
  </si>
  <si>
    <t>Dostavi izjave o skladnosti za vgrajene materiale pred vgradnjo.</t>
  </si>
  <si>
    <t>Vodi gradbeni dnevnik in knjigo obračunskih izmer.</t>
  </si>
  <si>
    <t>Izvesti dela skladno s popisom del. Za vse spremembe in dodatna dela pred izvedbo obvestiti nadzor in investitorja. Dela ne izvajati pred potrditvijo nadzornega organa.</t>
  </si>
  <si>
    <t>Odvoz odpadkov vršiti sprotno, oziroma zagotoviti zabojnik</t>
  </si>
  <si>
    <t>Skrbeti za urejenost gradbišča.</t>
  </si>
  <si>
    <t>Sodelovati na tedenskih operativnih sestankih.</t>
  </si>
  <si>
    <t>Upoštevati vso zaščito delavcev, stranovalcev in okolice v času izvedbe del v smislu varstva pri delu.</t>
  </si>
  <si>
    <t>Za vse nejasnosti glede popisa del in same izvedbe se dogovori z izdelovalcem popisa del in projektanta PZI energetske prenove fasade.</t>
  </si>
  <si>
    <t>Obračun izvedenih del se izvrši po dejansko opravljenih količinah po podpisu knjige obračunskih izmer.</t>
  </si>
  <si>
    <t>Izdela varnostni načrt, zagotovi koordinatorja za varstva pri delu, izdela tehnološki načrt, gradbiščno tablo, opozorilne table,…</t>
  </si>
  <si>
    <t>Izvede podroben pregled fasade s tehnično službo izdelovalca fasadnega sistema in izvede meritve izvlečnih sil na podlagi česar  se določi število in vrsta pritrdil za sidranje fasadnega sistema.</t>
  </si>
  <si>
    <t>Za vse matriale in izdelke, ki se vgrajujejo je izvajalec dolžan priskrbeti ustrezne certifikate in dokumentacijo. Materiale, ki ne ustrezajo veljavnim standardom, zakonodaji ali so na seznamu prepovedanih ni dovoljeno vgrajevati.</t>
  </si>
  <si>
    <t>15.</t>
  </si>
  <si>
    <t>STANDARDI ZA UPORABLJENE MATERIALE:- Toplotnoizolacijski proizvodi za stavbe – Proizvodi iz mineralne volne (MW) – Specifikacija : SIST EN 13162, - Toplotnoizolacijski proizvodi za stavbe – Proizvodi iz ekspandiranega polistirena (EPS) – Specifikacija: SIST EN 13163, - Toplotnoizolacijski proizvodi za stavbe – Proizvodi iz ekstrudiranega polistirena (XPS) – Specifikacija : SIST EN 13164, - SIST EN 12667 (toplotna prevodnost) ; SIST EN 13501-1 (odziv na ogenj), - SIST EN 1609 in SIST EN 12087 (vodovpojnost) ; SIST EN 12086 (difuzijska upornost proti vodni pari), - Ravnost fasadnih površin in podlage izvajati-kontrolirati v skladu z  DIN 18202 in ÖNORM B 2259, - Evropsko tehnično soglasje ETA, pridobljeno po določilih smernice za evropska tehnična soglasja ETAG 004.</t>
  </si>
  <si>
    <t>16.</t>
  </si>
  <si>
    <t>17.</t>
  </si>
  <si>
    <t>Material za zaščito vseh stavbnih elementov (npr. okna…) priskrbi izvajalec sam v lastni režiji in po zaključku del tudi odstrani. Prav tako izvajalec odgovarja za vso škodo povzročeno na etažni lastnini objekta, kjer se izvajajo dela.</t>
  </si>
  <si>
    <t>18.</t>
  </si>
  <si>
    <t>19.</t>
  </si>
  <si>
    <t>Izvede čiščenje okolice in vzpostavitev v prvotno stanje po dokončanju del.</t>
  </si>
  <si>
    <t>20.</t>
  </si>
  <si>
    <t>Čiščenje in odvoze odpadkov in viška materiala je potrebno upoštevati v ceni na enoto.</t>
  </si>
  <si>
    <t>TRG PREKOMORSKIH BRIGAD 8-9 Ljubljana</t>
  </si>
  <si>
    <t>Dobava in vgradnja novega peskolova iz betonske cevi fi 30 cm (vključno z zemeljskimi in potrebnimi betonskimi deli) z betonskim pokrovom</t>
  </si>
  <si>
    <t>Dobava, montaža in demontaža kovinskega fasadnega odra za celotni čas trajanja izvedbe fasade, oder višine do 18 m,  Fasadni oder mora biti sidran v fasado steno in izveden na način, da se krajni plohi postavijo vertikalno, kar preprečuje padce predmetov in materiala. Poleg navedenega mora biti izveden zaščitni nadstrešek in varen prehod za pešce  na izhodu iz objekta ter zaščita celotne površine odra s tkanino.</t>
  </si>
  <si>
    <t>Demontaža obstoječih pločevinastih okenskih polic. Odvoz na trajno deponijo s plačilom takse.</t>
  </si>
  <si>
    <t>m1</t>
  </si>
  <si>
    <t>kos</t>
  </si>
  <si>
    <t xml:space="preserve">Barvanje kovinskih delov ograje balkonov vključno s polnili in parapetom zastekljenih balkonov s predhodnim brušenjem, 2x s kovinsko barvom s predhodno temeljno barvo, v barvi po izbiri naročnika.
</t>
  </si>
  <si>
    <t>Demontaža zunanjih prezračevalnih naprav in ponovna montaža po končanih delih na fasadi.</t>
  </si>
  <si>
    <t>V ponudbi mora ponudnik/izvajalec del navesti fasadni sistem, ki ga ponuja.</t>
  </si>
  <si>
    <t>Vse obdelave špalet se obračunajo po m1, Vse odprtine se odbijejo v celoti.</t>
  </si>
  <si>
    <t xml:space="preserve">Izdelava dilatacije med objektoma. Izvedba z tesnilno vrvico in trajno elastično maso, po certificiranem sistemu JUBIZOL (ali drug primerljiv material!).
</t>
  </si>
  <si>
    <t>Čiščenje teraca na vhodih v objekt. Teraco je oprati z visokotlačnim čištilcem, sanirati razpoke in impregnirati z vlagoodbojnim sredstvom (Kot npr koster Siloxan).</t>
  </si>
  <si>
    <r>
      <t xml:space="preserve">Odstranjevanje (struganje) odstopljenih delov fasade ter zidarsko popravilo posameznih poškodb ter neravnin z ometom ali fasadnim lepilom). V ceni se upoštevajo stene, večje poškodbe špalet, poškodovane robove plošč itd!
</t>
    </r>
    <r>
      <rPr>
        <b/>
        <sz val="11"/>
        <color rgb="FF000000"/>
        <rFont val="Arial"/>
        <family val="2"/>
        <charset val="238"/>
      </rPr>
      <t xml:space="preserve">OCENA </t>
    </r>
    <r>
      <rPr>
        <sz val="11"/>
        <color rgb="FF000000"/>
        <rFont val="Arial"/>
        <family val="2"/>
        <charset val="238"/>
      </rPr>
      <t xml:space="preserve">
opomba:obračunana količina po dejansko izvedenih delih mora biti potrjena s strani nadzornika!</t>
    </r>
  </si>
  <si>
    <r>
      <t>Demontaža in odstranitev obstoječe strelovodne napeljave. Po zaključku del se obstoječa strelovodna napeljava ponovno montira.</t>
    </r>
    <r>
      <rPr>
        <sz val="11"/>
        <color indexed="8"/>
        <rFont val="Arial"/>
        <family val="2"/>
        <charset val="238"/>
      </rPr>
      <t xml:space="preserve"> Izdelajo se ponovne meritve in poročilo. </t>
    </r>
  </si>
  <si>
    <r>
      <t xml:space="preserve">OSNOVNA FASADA:
</t>
    </r>
    <r>
      <rPr>
        <sz val="11"/>
        <color indexed="8"/>
        <rFont val="Arial"/>
        <family val="2"/>
        <charset val="238"/>
      </rPr>
      <t xml:space="preserve">Kompletna izdelava toplotne fasade po sistemu JUBIZOL EPS GRAFITE v sestavi:
- Jubizol lepilna malta
- toplotna izolacija 15,5cm. Mehansko pritrjevanje fasadnih plošč  po predpisani porabi 6 sider/m2, sidra poglobljena in pokrita z namenskim pokrivnim čepom, morebitne razmike med ploščami zapolniti s poliuretanskim lepilom.
- Jubizol lepilna malta
- Jubizol armirna mrežica
- Jubizol unigrund
- Jubizol Silicone finish S2.0, barva po izbiri naročnika .
Izvedba s pritrjevanjem vseh potrebnih vogalnikov, odkapnih in špaletnih profilov. V ceni se upošteva tudi dodatek proti razvoju alg in glivic! 
Upoštevajo se tudi vse obdelave špalet okrog obstoječih omaric, odprtin, podaljškov zračnikov itd.
</t>
    </r>
  </si>
  <si>
    <r>
      <t xml:space="preserve">COKEL NAD NIVOJEM TERENA:
</t>
    </r>
    <r>
      <rPr>
        <sz val="11"/>
        <color indexed="8"/>
        <rFont val="Arial"/>
        <family val="2"/>
        <charset val="238"/>
      </rPr>
      <t xml:space="preserve">Dobava in izdelava toplotne izolacije podzidka objekta nad nivojem terena po sistemu JUBIZOL EPS v sestavi:
- Jubizol lepilna malta
- toplotna izolacija za podzidek EUROTHERM Strong S0-GRAPHITE λ=0,031 W/mK, standard ETAG 004 debeline 15,5 cm
- Jubizol lepilna malta
- Jubizol armirna mrežica
- Jubizol unigrund
- Jubizol Silicone finish S2.0, barva po izbiri naročnika.
Izvedba s pritrjevanjem vseh potrebnih vogalnikov, odkapnih in špaletnih profilov. V ceni se upošteva tudi dodatek proti razvoju alg in glivic! </t>
    </r>
  </si>
  <si>
    <r>
      <t xml:space="preserve">COKEL POD NIVOJEM TERENA:
</t>
    </r>
    <r>
      <rPr>
        <sz val="11"/>
        <color indexed="8"/>
        <rFont val="Arial"/>
        <family val="2"/>
        <charset val="238"/>
      </rPr>
      <t xml:space="preserve">Dobava in izdelava toplotne izolacije podzidka objekta pod nivojem terena do globine 50 cm po sistemu JUBIZOL EPS v sestavi:
- Jubizol lepilna malta
- toplotna izolacija za podzidek EUROTHERM Strong S0-GRAPHITE λ=0,031 W/mK, standard ETAG 004 debeline 15,5 cm
- Jubizol lepilna malta
- Jubizol armirna mrežica
- Jubizol unigrund
- Jubizol HYDROSOL Superflex 2K (obdelava s troslojnim nanosom!) skladno s pravili stroke za zaščito pred talno vlago!
- zaščita pred mehanskimi poškodbami (gumbasta folija).
</t>
    </r>
  </si>
  <si>
    <r>
      <t xml:space="preserve">BALKONSKE NIŠE
</t>
    </r>
    <r>
      <rPr>
        <sz val="11"/>
        <color indexed="8"/>
        <rFont val="Arial"/>
        <family val="2"/>
        <charset val="238"/>
      </rPr>
      <t xml:space="preserve">Kompletna izdelava toplotne izolacije balkonskih niš (stene in strop) po sistemu JUBIZOL EPS v sestavi:
- Jubizol lepilna malta
- toplotna izolacija JUBIZOL EPS F-G0 λ=0,031 W/mK, standard ETAG 004 debeline 5cm. Mehansko pritrjevanje fasadnih plošč  po predpisani porabi 6 sider/m2, sidra poglobljena in pokrita z namenskim pokrivnim čepom, morebitne razmike med ploščami zapolniti s poliuretanskim lepilom.
- Jubizol lepilna malta
- Jubizol armirna mrežica
- Jubizol unigrund
- Jubizol Silicone finish S2.0, barva po izbiri naročnika.
Izvedba s pritrjevanjem vseh potrebnih vogalnikov, odkapnih in špaletnih profilov. V ceni se upošteva tudi dodatek proti razvoju alg in glivic! 
</t>
    </r>
  </si>
  <si>
    <r>
      <rPr>
        <b/>
        <sz val="11"/>
        <color indexed="8"/>
        <rFont val="Arial"/>
        <family val="2"/>
        <charset val="238"/>
      </rPr>
      <t xml:space="preserve">OKENSKE POLICE:
</t>
    </r>
    <r>
      <rPr>
        <sz val="11"/>
        <color indexed="8"/>
        <rFont val="Arial"/>
        <family val="2"/>
        <charset val="238"/>
      </rPr>
      <t xml:space="preserve">Dobava in vgradnja zunanjih ALU pločevinastih okenskih polic rš  do 45 cm (najmanj 3 cm čez fasado). Vgradnja v fasadni sistem z okenskim profilom in tesnilnim trakom pod polico po detajlu PZI. Izvedba stika s trajnoelastičnim kitom! Padec police najmanj 5 stopinj!
OPOMBA: 
Okenska polica in njeni priključki izvedeni tako, da je zagotovljena zaščita pred vdorom vode in preprečen nastanek kondenza! Točne mere vzeti na licu mesta!
</t>
    </r>
  </si>
  <si>
    <r>
      <t xml:space="preserve">Transport odvečnega materiala na trajno deponijo razdalje do 10 km, skupaj s plačilom taks in prispevkov.
</t>
    </r>
    <r>
      <rPr>
        <b/>
        <sz val="11"/>
        <color indexed="8"/>
        <rFont val="Arial"/>
        <family val="2"/>
        <charset val="238"/>
      </rPr>
      <t xml:space="preserve">OCENA
</t>
    </r>
    <r>
      <rPr>
        <sz val="11"/>
        <color indexed="8"/>
        <rFont val="Arial"/>
        <family val="2"/>
        <charset val="238"/>
      </rPr>
      <t>opomba: obračunana količina po dejanskih količinah mora biti potrjena s strani nadzornika!</t>
    </r>
  </si>
  <si>
    <r>
      <t xml:space="preserve">Dobava in polaganje gibljivih cevi za elektroinstalacije za potrebe prestavitve obstoječih kablov pod toplotno izolacijo.
</t>
    </r>
    <r>
      <rPr>
        <b/>
        <sz val="11"/>
        <color indexed="8"/>
        <rFont val="Arial"/>
        <family val="2"/>
        <charset val="238"/>
      </rPr>
      <t xml:space="preserve">OCENA
</t>
    </r>
    <r>
      <rPr>
        <sz val="11"/>
        <color indexed="8"/>
        <rFont val="Arial"/>
        <family val="2"/>
        <charset val="238"/>
      </rPr>
      <t>OPOMBA:
Obračunana količina po dejanskih količinah mora biti potrjena s strani nadzornika!</t>
    </r>
  </si>
  <si>
    <t>F. Skupaj ostala dela</t>
  </si>
  <si>
    <t>DDV 9,5%</t>
  </si>
  <si>
    <t>- poškodbe špalet, robovi plošč ….do šir. 15 cm in globine 3 cm</t>
  </si>
  <si>
    <t>- poškodbe  zidov ….do globine 3 cm</t>
  </si>
  <si>
    <t>Posamezna režijska dela za različna  dela na objektu (prestavitve, odstranitve posameznih drugih elementov itd…po predhodnem naročilu naročnika in potrditve nadzornega organa)</t>
  </si>
  <si>
    <t>Demontaža obstoječih luči in senzorjev na nadstrešku vhoda v objekt, podaljšanje instalacij in ponovna montaža po izvedbi del z začasnim deponirajnem do ponovne montaže..</t>
  </si>
  <si>
    <t>Brušenje, čiščenje in 2x Barvanje lesenih poštnih nabiralnikov na fasadi vhoda.</t>
  </si>
  <si>
    <r>
      <rPr>
        <b/>
        <sz val="11"/>
        <color indexed="8"/>
        <rFont val="Arial"/>
        <family val="2"/>
        <charset val="238"/>
      </rPr>
      <t xml:space="preserve">FASADA NA VHODU V OBJEKT:
</t>
    </r>
    <r>
      <rPr>
        <sz val="11"/>
        <color indexed="8"/>
        <rFont val="Arial"/>
        <family val="2"/>
        <charset val="238"/>
      </rPr>
      <t xml:space="preserve">Izdelava  fasade na vhodu v objekt po sistemu JUBIZOL v sestavi:
- imregnacija obstoječe podlage AKRIL EMULZIJA
- Jubizol lepilna malta
- Jubizol armirna mrežica
- Jubizol unigrund
- Jubizol Silicone finish S2.0, barva po izbiri naročnika.
Izvedba s pritrjevanjem vseh potrebnih vogalnikov, odkapnih in špaletnih profilov. V ceni se upošteva tudi dodatek proti razvoju alg in glivic! </t>
    </r>
  </si>
  <si>
    <t xml:space="preserve">VARIANTA: Izvedba pazljivega kombiniranega izkopa materiala III. kat. (do globine 60 cm in širine 50 cm) z odmetom na rob izkopa.
</t>
  </si>
  <si>
    <t>VARIANTA: Rušenje asfalta v pasu širine 50 cm, ob objektu na območju vhodne in stranske fasade z odvozom ruševin na stalno deponijo in plačilom vseh taks.</t>
  </si>
  <si>
    <t xml:space="preserve">VARIANTA: Rezanje asflata debeline 10 cm ob objektu na območju vhodne fasade. </t>
  </si>
  <si>
    <t>Demontaža kovinskih rešetk na fasadi vključno s kovinskim okvirjem in odvozom na deponijo.</t>
  </si>
  <si>
    <r>
      <t xml:space="preserve">Demontaža manjših stavbnih elementov kot so tablice, hišna številka, poštni nabiralniki, držala za roke, luči, držala za zastave, rešetke, tende, panoji, itd. … Elementi se deponirajo na gradbišču in po zaključku del ponovno namestijo. </t>
    </r>
    <r>
      <rPr>
        <b/>
        <sz val="11"/>
        <color indexed="8"/>
        <rFont val="Arial"/>
        <family val="2"/>
        <charset val="238"/>
      </rPr>
      <t xml:space="preserve">OCENA
</t>
    </r>
    <r>
      <rPr>
        <sz val="11"/>
        <color indexed="8"/>
        <rFont val="Arial"/>
        <family val="2"/>
        <charset val="238"/>
      </rPr>
      <t xml:space="preserve">opomba: </t>
    </r>
    <r>
      <rPr>
        <b/>
        <sz val="11"/>
        <color indexed="8"/>
        <rFont val="Arial"/>
        <family val="2"/>
        <charset val="238"/>
      </rPr>
      <t xml:space="preserve">KLIMATSKE NAPRAVE, PREZRAČEVALNE NAPRAVE, HORTIKULTURO IN OSTALE ELEMENTE V LASTI ETAŽNIH LASTNIKOV, LASTNIKI PRED PRIČETKOM DEL ODSTRANIJO V LASTNI REŽIJI. </t>
    </r>
    <r>
      <rPr>
        <sz val="11"/>
        <color indexed="8"/>
        <rFont val="Arial"/>
        <family val="2"/>
        <charset val="238"/>
      </rPr>
      <t xml:space="preserve">
</t>
    </r>
  </si>
  <si>
    <t xml:space="preserve">Demontaža obstoječih odtočnih cevi na fasadi in vhodnemu nadstrešku pred izvedbo fasade in odvoz na trajno deponijo s plačilom takse. 
</t>
  </si>
  <si>
    <t>Dobava in vgradnja novih odtočnih cevi iz barvane ALU pločevine z vsemi potrebnimi, koleni, nosilnimi in pritdilnimi elementi.</t>
  </si>
  <si>
    <t>Demontaža LTŽ cevi (L= 1,5 m) pri navezavi na odtočno cev hramba na gradbiščni deponiji ( brušenje, 2x oplesk z barvo) in ponovna montaža po končani fasadi z vsem spojnim materialom. Navezava na obstoječe/nove peskolove.</t>
  </si>
  <si>
    <t>Čiščenje fasadnih površin z vodo pod tlakom 80 do 100 barov in sušenje (min 2 dni). Dezinfekcija opranih površin z 2 x premazom s sredstvom proti razvoju alg (vse po navodilih proizvajalca fasadnega sistema). Zajeto fasada, vhod, balkoni!</t>
  </si>
  <si>
    <r>
      <rPr>
        <b/>
        <sz val="11"/>
        <color indexed="8"/>
        <rFont val="Arial"/>
        <family val="2"/>
        <charset val="238"/>
      </rPr>
      <t>ČELA BALKONSKIH PLOŠČ:</t>
    </r>
    <r>
      <rPr>
        <sz val="11"/>
        <color indexed="8"/>
        <rFont val="Arial"/>
        <family val="2"/>
        <charset val="238"/>
      </rPr>
      <t xml:space="preserve">
Obdelava čelnih in stranskih robov balkonskih plošč  v sestavi:
- imregnacija obstoječe podlage AKRIL EMULZIJA
- Jubizol lepilna malta
- Jubizol armirna mrežica
- Jubizol lepilna malta
- Jubizol unigrund
- Jubizol Silicone finish S2.0, barva po izbiri naročnika.
Izvedba s pritrjevanjem vseh potrebnih vogalnikov, odkapnih in drugih profilov. V ceni se upošteva tudi dodatek proti razvoju alg in glivic! 
Opomba:
Obvezna izvedba odkapnega profila na spodnjem robu balkonske plošče!
</t>
    </r>
  </si>
  <si>
    <t>VARIANTA:
Dobava in montaža pvc cevi fi 30 - 50 mm vključno z vsemi odcepi in koti za izvedbo odvoda kondenza z balkonov za obstoječe in bodoče zunanje enote klimatskih naprav.</t>
  </si>
  <si>
    <t>VARIANTA: Priprava podlage in dobava ter polaganje novega asfalta v debelini do 10 cm na območju vhodne fasade.</t>
  </si>
  <si>
    <t>Naročnik:</t>
  </si>
  <si>
    <t>Etažni lastniki objekta Trg Prekomorskih brigad 8-9, Ljubljana</t>
  </si>
  <si>
    <t>Pazljivo odbijanje obstoječega  ometa okenskih in vratnih špalet širine do 20 cm za izvedbo doizolacije. V ceni upoštevati kompletno delo in material vključno z odvozom ruševin na trajno deponijo s plačilom vseh taks.</t>
  </si>
  <si>
    <t xml:space="preserve">8a </t>
  </si>
  <si>
    <t>Opcija demontaža rešetk, brušenje in 2x barvanje in montaža nazaj po izvedbi fasade.</t>
  </si>
  <si>
    <r>
      <t xml:space="preserve">ŠPALETE:
</t>
    </r>
    <r>
      <rPr>
        <sz val="11"/>
        <color indexed="8"/>
        <rFont val="Arial"/>
        <family val="2"/>
        <charset val="238"/>
      </rPr>
      <t xml:space="preserve">Obdelava okenskih in vratnih špalet in preklad širine do 20 cm, z montažo okenskega profila/roletnega profila, vogalnega elementa na vertikalah, PVC odkapnika na zgornji špaleti. Izolacija iz EPS plošč, toplotna prevodnost λ=0,031 W/mK, JUBIZOL EPS F-G0 (stranske špalete) in KNAUF INSULATION  FKD-N Thermal  λ=0,034 W/mK (zgornje špalete), debeline do 3 cm, lepilo, armirna mrežica potopljena v lepilo, prednamaz emulzija  in zaključni tankoslojni omet.
</t>
    </r>
    <r>
      <rPr>
        <b/>
        <sz val="11"/>
        <color indexed="8"/>
        <rFont val="Arial"/>
        <family val="2"/>
        <charset val="238"/>
      </rPr>
      <t xml:space="preserve">Opomba : rolete in senčila na oknih stanovalci odstranijo individualno.
</t>
    </r>
  </si>
  <si>
    <t>Demontaža domofona na nadstrešku vhoda v objekt, podaljšanje instalacij ni potrebna in ponovna montaža domofona.</t>
  </si>
  <si>
    <t>Dobava in montaža inox kovinskih rešetk na fasadi dim. cca 60 x 30 cm  vključno s kovinskim okvirjem in odvozom na deponijo.ali pozicija B 8a</t>
  </si>
  <si>
    <t xml:space="preserve">Dobava in vgradnja ALU barvane pločevine s filcem ali protikondenčnim obrizgom za izvedbo nove kritine vhodnega nadstreška. V ceni upoštevati kompletno izvedbo, skupaj z leseno podkonstrukcijo v naklonu, pritrdilnim ter veznim materialom ter vsemi zaključki in obrobami. 
OPOMBA:
V ceni se upošteva tudi izvedba obrobe/stika fasade z nadstreškom., r.š.25 cm ter izveba žlebu, odtočnega kotlička in odtočne cevi Ø 50 mm. . 
Točne mere vzeti na licu mesta!
</t>
  </si>
  <si>
    <t>Dobava in montaža INOX pokrova elektro omarice dim. 0,45 x 0,65 m. Z notranje strani se nalepi na vrata XPS  v debelini 10cm.</t>
  </si>
  <si>
    <t xml:space="preserve">Vsa dokumentacija in izvedba morata biti v skladu z JAVNIM POZIVOM 112SUB-OBPO24
A - toplotna izolacija fasade, zunanjega zidu/tal ali zidu proti terenu
</t>
  </si>
  <si>
    <r>
      <t>VARIANTA : V KOLIKOR SE NE IZVEDE TOPLOTNA IN HI TLAKA  BALKONA .Dobava in vgradnja inox tulcev za izpust meteorne vode iz balkonskih lož. (</t>
    </r>
    <r>
      <rPr>
        <u/>
        <sz val="11"/>
        <color rgb="FF000000"/>
        <rFont val="Arial"/>
        <family val="2"/>
        <charset val="238"/>
      </rPr>
      <t>postavko je ovrednotiti z enotno ceno - ne gre v seštevek )</t>
    </r>
  </si>
  <si>
    <t xml:space="preserve">Dobava in polaganje keramičnih ploščic na izvedeno HI balkonskih plošč po izboru naročnik (nabavna vrednost ker. Ploščic do 30,00€ m2)
 </t>
  </si>
  <si>
    <t xml:space="preserve">Dobava in polaganje obrobe na balkonih (kjer to višina dopušča) izvedene iz keramičnih ploščic višine do 5 cm. 
</t>
  </si>
  <si>
    <r>
      <rPr>
        <b/>
        <sz val="11"/>
        <color indexed="8"/>
        <rFont val="Arial"/>
        <family val="2"/>
        <charset val="238"/>
      </rPr>
      <t>TLAKI BALKONSKIH PLOŠČ:</t>
    </r>
    <r>
      <rPr>
        <sz val="11"/>
        <color indexed="8"/>
        <rFont val="Arial"/>
        <family val="2"/>
        <charset val="238"/>
      </rPr>
      <t xml:space="preserve">
Obdelava tlakov balkonskih plošč  v sestavi:
- imregnacija in eventuelno brušenje obstoječe podlage AKRIL EMULZIJA
-Toplotna izolacija XPS deb. 4 cm
-Betonski mikroarmiran estrih deb. 4-6 cm (upoštevati padce proti zunanjemu robu balkona)
- Izvedba flexibilne dvoslojne HI armirane s flis tklanino ali mrežico.</t>
    </r>
  </si>
  <si>
    <r>
      <t xml:space="preserve">POŽARNE BARIERE:
</t>
    </r>
    <r>
      <rPr>
        <sz val="11"/>
        <color rgb="FF000000"/>
        <rFont val="Arial"/>
        <family val="2"/>
        <charset val="238"/>
      </rPr>
      <t>Doplačilo za</t>
    </r>
    <r>
      <rPr>
        <b/>
        <sz val="11"/>
        <color rgb="FF000000"/>
        <rFont val="Arial"/>
        <family val="2"/>
        <charset val="238"/>
      </rPr>
      <t xml:space="preserve"> i</t>
    </r>
    <r>
      <rPr>
        <sz val="11"/>
        <color indexed="8"/>
        <rFont val="Arial"/>
        <family val="2"/>
        <charset val="238"/>
      </rPr>
      <t>zdelavo požarnih barier skladno s tehnično smernico TSG-1-001:2019 Požarna varnost v stavbah! Dobava in vgradnja barier iz kamene volne KNAUF INSULATION FKD-N  Thermal  λ=0,034 W/mK debeline 15,5 cm, standard ETAG 004.
OPOMBA: 
V postavki so zajete vse požarne bariere vključno s požarnim pasom pritlične etaže ob parkirišču in smetnjakih!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</si>
</sst>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0" x14ac:knownFonts="1">
    <font>
      <sz val="11"/>
      <color theme="1"/>
      <name val="Calibri"/>
      <family val="2"/>
      <charset val="238"/>
      <scheme val="minor"/>
    </font>
    <font>
      <b/>
      <sz val="10"/>
      <color rgb="FF000000"/>
      <name val="Arial"/>
      <family val="2"/>
      <charset val="238"/>
    </font>
    <font>
      <sz val="10"/>
      <color rgb="FF000000"/>
      <name val="Arial"/>
      <family val="2"/>
      <charset val="238"/>
    </font>
    <font>
      <b/>
      <sz val="12"/>
      <color rgb="FF000000"/>
      <name val="Arial"/>
      <family val="2"/>
      <charset val="238"/>
    </font>
    <font>
      <b/>
      <sz val="11"/>
      <color rgb="FF000000"/>
      <name val="Calibri"/>
      <family val="2"/>
      <charset val="238"/>
    </font>
    <font>
      <b/>
      <sz val="11"/>
      <color theme="1"/>
      <name val="Calibri"/>
      <family val="2"/>
      <charset val="238"/>
      <scheme val="minor"/>
    </font>
    <font>
      <sz val="12"/>
      <color theme="1"/>
      <name val="Times New Roman"/>
      <family val="1"/>
      <charset val="238"/>
    </font>
    <font>
      <sz val="11"/>
      <color theme="1"/>
      <name val="Arial"/>
      <family val="2"/>
      <charset val="238"/>
    </font>
    <font>
      <sz val="12"/>
      <color theme="1"/>
      <name val="Arial"/>
      <family val="2"/>
      <charset val="238"/>
    </font>
    <font>
      <sz val="12"/>
      <color rgb="FF000000"/>
      <name val="Arial"/>
      <family val="2"/>
      <charset val="238"/>
    </font>
    <font>
      <b/>
      <sz val="13"/>
      <color rgb="FF000000"/>
      <name val="Arial"/>
      <family val="2"/>
      <charset val="238"/>
    </font>
    <font>
      <b/>
      <sz val="11"/>
      <color rgb="FF000000"/>
      <name val="Arial"/>
      <family val="2"/>
      <charset val="238"/>
    </font>
    <font>
      <sz val="11"/>
      <color rgb="FF000000"/>
      <name val="Arial"/>
      <family val="2"/>
      <charset val="238"/>
    </font>
    <font>
      <b/>
      <sz val="11"/>
      <color indexed="8"/>
      <name val="Arial"/>
      <family val="2"/>
      <charset val="238"/>
    </font>
    <font>
      <sz val="11"/>
      <color indexed="8"/>
      <name val="Arial"/>
      <family val="2"/>
      <charset val="238"/>
    </font>
    <font>
      <i/>
      <sz val="11"/>
      <color rgb="FF000000"/>
      <name val="Arial"/>
      <family val="2"/>
      <charset val="238"/>
    </font>
    <font>
      <i/>
      <sz val="11"/>
      <color theme="1"/>
      <name val="Arial"/>
      <family val="2"/>
      <charset val="238"/>
    </font>
    <font>
      <b/>
      <i/>
      <sz val="11"/>
      <color rgb="FF000000"/>
      <name val="Arial"/>
      <family val="2"/>
      <charset val="238"/>
    </font>
    <font>
      <b/>
      <sz val="11"/>
      <color theme="1"/>
      <name val="Arial"/>
      <family val="2"/>
      <charset val="238"/>
    </font>
    <font>
      <u/>
      <sz val="11"/>
      <color rgb="FF000000"/>
      <name val="Arial"/>
      <family val="2"/>
      <charset val="238"/>
    </font>
  </fonts>
  <fills count="7">
    <fill>
      <patternFill patternType="none"/>
    </fill>
    <fill>
      <patternFill patternType="gray125"/>
    </fill>
    <fill>
      <patternFill patternType="solid">
        <fgColor rgb="FFD6DCE4"/>
        <bgColor rgb="FFD6DCE4"/>
      </patternFill>
    </fill>
    <fill>
      <patternFill patternType="solid">
        <fgColor rgb="FFFFFFFF"/>
        <bgColor rgb="FFFFFFFF"/>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000"/>
        <bgColor indexed="64"/>
      </patternFill>
    </fill>
  </fills>
  <borders count="4">
    <border>
      <left/>
      <right/>
      <top/>
      <bottom/>
      <diagonal/>
    </border>
    <border>
      <left/>
      <right/>
      <top style="medium">
        <color rgb="FF000000"/>
      </top>
      <bottom style="medium">
        <color rgb="FF000000"/>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90">
    <xf numFmtId="0" fontId="0" fillId="0" borderId="0" xfId="0"/>
    <xf numFmtId="0" fontId="0" fillId="0" borderId="0" xfId="0" applyAlignment="1">
      <alignment horizontal="left" vertical="top" wrapText="1"/>
    </xf>
    <xf numFmtId="0" fontId="2" fillId="0" borderId="0" xfId="0" applyFont="1" applyAlignment="1">
      <alignment horizontal="center" vertical="top" wrapText="1"/>
    </xf>
    <xf numFmtId="0" fontId="2" fillId="3" borderId="0" xfId="0" applyFont="1" applyFill="1" applyAlignment="1">
      <alignment horizontal="center" vertical="top" wrapText="1"/>
    </xf>
    <xf numFmtId="0" fontId="3" fillId="0" borderId="0" xfId="0" applyFont="1" applyAlignment="1">
      <alignment horizontal="left" wrapText="1"/>
    </xf>
    <xf numFmtId="0" fontId="9" fillId="0" borderId="0" xfId="0" applyFont="1" applyAlignment="1">
      <alignment horizontal="left" wrapText="1"/>
    </xf>
    <xf numFmtId="0" fontId="8" fillId="0" borderId="0" xfId="0" applyFont="1" applyAlignment="1">
      <alignment horizontal="left" vertical="top" wrapText="1"/>
    </xf>
    <xf numFmtId="0" fontId="9" fillId="3" borderId="0" xfId="0" applyFont="1" applyFill="1" applyAlignment="1">
      <alignment horizontal="left" wrapText="1"/>
    </xf>
    <xf numFmtId="4" fontId="9" fillId="0" borderId="0" xfId="0" applyNumberFormat="1" applyFont="1" applyAlignment="1">
      <alignment horizontal="right" wrapText="1"/>
    </xf>
    <xf numFmtId="0" fontId="9" fillId="0" borderId="0" xfId="0" applyFont="1" applyAlignment="1">
      <alignment horizontal="right" wrapText="1"/>
    </xf>
    <xf numFmtId="0" fontId="3" fillId="0" borderId="0" xfId="0" applyFont="1" applyAlignment="1">
      <alignment horizontal="right" wrapText="1"/>
    </xf>
    <xf numFmtId="0" fontId="9" fillId="0" borderId="0" xfId="0" applyFont="1" applyFill="1" applyAlignment="1">
      <alignment horizontal="left" wrapText="1"/>
    </xf>
    <xf numFmtId="0" fontId="9" fillId="0" borderId="0" xfId="0" applyFont="1" applyFill="1" applyAlignment="1">
      <alignment horizontal="right" wrapText="1"/>
    </xf>
    <xf numFmtId="0" fontId="11" fillId="2" borderId="0" xfId="0" applyFont="1" applyFill="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1" fillId="0" borderId="0" xfId="0" applyFont="1" applyAlignment="1">
      <alignment horizontal="left" wrapText="1"/>
    </xf>
    <xf numFmtId="0" fontId="12" fillId="0" borderId="0" xfId="0" applyFont="1" applyFill="1" applyAlignment="1">
      <alignment horizontal="left" vertical="top" wrapText="1"/>
    </xf>
    <xf numFmtId="0" fontId="14" fillId="0" borderId="0" xfId="0" applyFont="1" applyAlignment="1">
      <alignment horizontal="left" vertical="top" wrapText="1"/>
    </xf>
    <xf numFmtId="0" fontId="12" fillId="0" borderId="0" xfId="0" applyFont="1" applyAlignment="1">
      <alignment horizontal="left" wrapText="1"/>
    </xf>
    <xf numFmtId="0" fontId="12" fillId="3" borderId="0" xfId="0" applyFont="1" applyFill="1" applyAlignment="1">
      <alignment horizontal="left" vertical="top" wrapText="1"/>
    </xf>
    <xf numFmtId="0" fontId="12" fillId="3" borderId="0" xfId="0" applyFont="1" applyFill="1" applyAlignment="1">
      <alignment horizontal="left" vertical="center" wrapText="1"/>
    </xf>
    <xf numFmtId="0" fontId="12" fillId="0" borderId="0" xfId="0" applyFont="1" applyAlignment="1">
      <alignment horizontal="left" vertical="center" wrapText="1"/>
    </xf>
    <xf numFmtId="0" fontId="12" fillId="0" borderId="0" xfId="0" quotePrefix="1" applyFont="1" applyAlignment="1">
      <alignment horizontal="left" vertical="top" wrapText="1"/>
    </xf>
    <xf numFmtId="0" fontId="11" fillId="0" borderId="0" xfId="0" applyFont="1" applyBorder="1" applyAlignment="1">
      <alignment horizontal="left" vertical="top" wrapText="1"/>
    </xf>
    <xf numFmtId="0" fontId="15" fillId="0" borderId="0" xfId="0" applyFont="1" applyAlignment="1">
      <alignment horizontal="left" vertical="top" wrapText="1"/>
    </xf>
    <xf numFmtId="0" fontId="15" fillId="0" borderId="0" xfId="0" applyFont="1" applyAlignment="1">
      <alignment horizontal="left" wrapText="1"/>
    </xf>
    <xf numFmtId="0" fontId="15" fillId="0" borderId="0" xfId="0" applyFont="1" applyFill="1" applyAlignment="1">
      <alignment horizontal="left" vertical="top" wrapText="1"/>
    </xf>
    <xf numFmtId="0" fontId="15" fillId="0" borderId="0" xfId="0" applyFont="1" applyAlignment="1">
      <alignment horizontal="left" vertical="center" wrapText="1"/>
    </xf>
    <xf numFmtId="0" fontId="11" fillId="5" borderId="0" xfId="0" applyFont="1" applyFill="1" applyAlignment="1">
      <alignment horizontal="left" vertical="top" wrapText="1"/>
    </xf>
    <xf numFmtId="0" fontId="9" fillId="5" borderId="0" xfId="0" applyFont="1" applyFill="1" applyAlignment="1">
      <alignment horizontal="left" wrapText="1"/>
    </xf>
    <xf numFmtId="10" fontId="9" fillId="5" borderId="0" xfId="0" applyNumberFormat="1" applyFont="1" applyFill="1" applyAlignment="1">
      <alignment horizontal="right" wrapText="1"/>
    </xf>
    <xf numFmtId="0" fontId="12" fillId="5" borderId="0" xfId="0" applyFont="1" applyFill="1" applyAlignment="1">
      <alignment horizontal="left" vertical="center" wrapText="1"/>
    </xf>
    <xf numFmtId="0" fontId="11" fillId="5" borderId="3" xfId="0" applyFont="1" applyFill="1" applyBorder="1" applyAlignment="1">
      <alignment horizontal="left" vertical="top" wrapText="1"/>
    </xf>
    <xf numFmtId="0" fontId="11" fillId="6" borderId="0" xfId="0" applyFont="1" applyFill="1" applyAlignment="1">
      <alignment horizontal="left" vertical="center" wrapText="1"/>
    </xf>
    <xf numFmtId="0" fontId="17" fillId="6" borderId="0" xfId="0" applyFont="1" applyFill="1" applyAlignment="1">
      <alignment horizontal="left" wrapText="1"/>
    </xf>
    <xf numFmtId="0" fontId="11" fillId="6" borderId="0" xfId="0" applyFont="1" applyFill="1" applyAlignment="1">
      <alignment horizontal="left" wrapText="1"/>
    </xf>
    <xf numFmtId="0" fontId="0" fillId="0" borderId="0" xfId="0" applyAlignment="1">
      <alignment wrapText="1"/>
    </xf>
    <xf numFmtId="0" fontId="0" fillId="0" borderId="0" xfId="0" applyAlignment="1">
      <alignment horizontal="center" vertical="top" wrapText="1"/>
    </xf>
    <xf numFmtId="0" fontId="7" fillId="0" borderId="0" xfId="0" applyFont="1" applyAlignment="1">
      <alignment horizontal="left" wrapText="1"/>
    </xf>
    <xf numFmtId="0" fontId="8" fillId="0" borderId="0" xfId="0" applyFont="1" applyAlignment="1">
      <alignment horizontal="left" wrapText="1"/>
    </xf>
    <xf numFmtId="0" fontId="8" fillId="0" borderId="0" xfId="0" applyFont="1" applyAlignment="1">
      <alignment horizontal="right" wrapText="1"/>
    </xf>
    <xf numFmtId="0" fontId="8" fillId="0" borderId="0" xfId="0" applyFont="1" applyAlignment="1">
      <alignment wrapText="1"/>
    </xf>
    <xf numFmtId="0" fontId="0" fillId="4" borderId="0" xfId="0" applyFill="1" applyAlignment="1">
      <alignment wrapText="1"/>
    </xf>
    <xf numFmtId="0" fontId="18" fillId="4" borderId="0" xfId="0" applyFont="1" applyFill="1" applyAlignment="1">
      <alignment horizontal="left" wrapText="1"/>
    </xf>
    <xf numFmtId="0" fontId="8" fillId="4" borderId="0" xfId="0" applyFont="1" applyFill="1" applyAlignment="1">
      <alignment horizontal="left" wrapText="1"/>
    </xf>
    <xf numFmtId="0" fontId="8" fillId="4" borderId="0" xfId="0" applyFont="1" applyFill="1" applyAlignment="1">
      <alignment horizontal="right" wrapText="1"/>
    </xf>
    <xf numFmtId="0" fontId="0" fillId="0" borderId="0" xfId="0" applyAlignment="1">
      <alignment vertical="top" wrapText="1"/>
    </xf>
    <xf numFmtId="0" fontId="0" fillId="0" borderId="0" xfId="0" applyAlignment="1">
      <alignment horizontal="right" vertical="top" wrapText="1"/>
    </xf>
    <xf numFmtId="0" fontId="7" fillId="0" borderId="0" xfId="0" applyFont="1" applyAlignment="1">
      <alignment horizontal="left" vertical="top" wrapText="1"/>
    </xf>
    <xf numFmtId="4" fontId="8" fillId="0" borderId="0" xfId="0" applyNumberFormat="1" applyFont="1" applyAlignment="1">
      <alignment horizontal="left" wrapText="1"/>
    </xf>
    <xf numFmtId="4" fontId="8" fillId="0" borderId="0" xfId="0" applyNumberFormat="1" applyFont="1" applyAlignment="1">
      <alignment horizontal="right" wrapText="1"/>
    </xf>
    <xf numFmtId="0" fontId="8" fillId="0" borderId="0" xfId="0" applyFont="1" applyAlignment="1">
      <alignment vertical="top" wrapText="1"/>
    </xf>
    <xf numFmtId="0" fontId="1" fillId="0" borderId="0" xfId="0" applyFont="1" applyAlignment="1">
      <alignment vertical="top" wrapText="1"/>
    </xf>
    <xf numFmtId="0" fontId="1" fillId="0" borderId="0" xfId="0" applyFont="1" applyAlignment="1">
      <alignment horizontal="right" vertical="top" wrapText="1"/>
    </xf>
    <xf numFmtId="0" fontId="3" fillId="0" borderId="0" xfId="0" applyFont="1" applyAlignment="1">
      <alignment horizontal="left" vertical="top" wrapText="1"/>
    </xf>
    <xf numFmtId="0" fontId="4" fillId="0" borderId="0" xfId="0" applyFont="1" applyAlignment="1">
      <alignment vertical="top" wrapText="1"/>
    </xf>
    <xf numFmtId="0" fontId="10" fillId="0" borderId="0" xfId="0" applyFont="1" applyAlignment="1">
      <alignment horizontal="left" vertical="top" wrapText="1"/>
    </xf>
    <xf numFmtId="0" fontId="1" fillId="0" borderId="0" xfId="0" applyFont="1" applyAlignment="1">
      <alignment horizontal="center" vertical="top" wrapText="1"/>
    </xf>
    <xf numFmtId="4" fontId="9" fillId="0" borderId="0" xfId="0" applyNumberFormat="1" applyFont="1" applyAlignment="1">
      <alignment horizontal="left" wrapText="1"/>
    </xf>
    <xf numFmtId="0" fontId="1" fillId="5" borderId="0" xfId="0" applyFont="1" applyFill="1" applyAlignment="1">
      <alignment horizontal="left" vertical="top" wrapText="1"/>
    </xf>
    <xf numFmtId="0" fontId="0" fillId="2" borderId="0" xfId="0" applyFont="1" applyFill="1" applyAlignment="1">
      <alignment vertical="top" wrapText="1"/>
    </xf>
    <xf numFmtId="0" fontId="1" fillId="2" borderId="0" xfId="0" applyFont="1" applyFill="1" applyAlignment="1">
      <alignment horizontal="center" vertical="top" wrapText="1"/>
    </xf>
    <xf numFmtId="4" fontId="9" fillId="2" borderId="0" xfId="0" applyNumberFormat="1" applyFont="1" applyFill="1" applyAlignment="1">
      <alignment horizontal="left" wrapText="1"/>
    </xf>
    <xf numFmtId="4" fontId="9" fillId="2" borderId="0" xfId="0" applyNumberFormat="1" applyFont="1" applyFill="1" applyAlignment="1">
      <alignment horizontal="right" wrapText="1"/>
    </xf>
    <xf numFmtId="4" fontId="8" fillId="5" borderId="0" xfId="0" applyNumberFormat="1" applyFont="1" applyFill="1" applyAlignment="1">
      <alignment horizontal="right" wrapText="1"/>
    </xf>
    <xf numFmtId="0" fontId="6" fillId="0" borderId="0" xfId="0" applyFont="1" applyAlignment="1">
      <alignment horizontal="center" vertical="top" wrapText="1"/>
    </xf>
    <xf numFmtId="0" fontId="6" fillId="0" borderId="0" xfId="0" applyFont="1" applyAlignment="1">
      <alignment wrapText="1"/>
    </xf>
    <xf numFmtId="4" fontId="8" fillId="0" borderId="2" xfId="0" applyNumberFormat="1" applyFont="1" applyBorder="1" applyAlignment="1">
      <alignment horizontal="right" wrapText="1"/>
    </xf>
    <xf numFmtId="0" fontId="2" fillId="0" borderId="0" xfId="0" applyFont="1" applyFill="1" applyAlignment="1">
      <alignment horizontal="center" vertical="top" wrapText="1"/>
    </xf>
    <xf numFmtId="4" fontId="9" fillId="0" borderId="0" xfId="0" applyNumberFormat="1" applyFont="1" applyFill="1" applyAlignment="1">
      <alignment horizontal="left" wrapText="1"/>
    </xf>
    <xf numFmtId="4" fontId="9" fillId="0" borderId="0" xfId="0" applyNumberFormat="1" applyFont="1" applyFill="1" applyAlignment="1">
      <alignment horizontal="right" wrapText="1"/>
    </xf>
    <xf numFmtId="4" fontId="8" fillId="0" borderId="0" xfId="0" applyNumberFormat="1" applyFont="1" applyBorder="1" applyAlignment="1">
      <alignment horizontal="right" wrapText="1"/>
    </xf>
    <xf numFmtId="0" fontId="0" fillId="2" borderId="0" xfId="0" applyFill="1" applyAlignment="1">
      <alignment horizontal="center" vertical="top" wrapText="1"/>
    </xf>
    <xf numFmtId="0" fontId="9" fillId="2" borderId="0" xfId="0" applyFont="1" applyFill="1" applyAlignment="1">
      <alignment horizontal="left" wrapText="1"/>
    </xf>
    <xf numFmtId="0" fontId="1" fillId="5" borderId="0" xfId="0" applyFont="1" applyFill="1" applyAlignment="1">
      <alignment horizontal="center" vertical="top" wrapText="1"/>
    </xf>
    <xf numFmtId="4" fontId="9" fillId="5" borderId="0" xfId="0" applyNumberFormat="1" applyFont="1" applyFill="1" applyAlignment="1">
      <alignment horizontal="left" wrapText="1"/>
    </xf>
    <xf numFmtId="4" fontId="9" fillId="5" borderId="0" xfId="0" applyNumberFormat="1" applyFont="1" applyFill="1" applyAlignment="1">
      <alignment horizontal="right" wrapText="1"/>
    </xf>
    <xf numFmtId="4" fontId="8" fillId="5" borderId="0" xfId="0" applyNumberFormat="1" applyFont="1" applyFill="1" applyBorder="1" applyAlignment="1">
      <alignment horizontal="right" wrapText="1"/>
    </xf>
    <xf numFmtId="4" fontId="8" fillId="5" borderId="3" xfId="0" applyNumberFormat="1" applyFont="1" applyFill="1" applyBorder="1" applyAlignment="1">
      <alignment horizontal="right" wrapText="1"/>
    </xf>
    <xf numFmtId="164" fontId="9" fillId="5" borderId="3" xfId="0" applyNumberFormat="1" applyFont="1" applyFill="1" applyBorder="1" applyAlignment="1">
      <alignment horizontal="right" wrapText="1"/>
    </xf>
    <xf numFmtId="0" fontId="8" fillId="5" borderId="0" xfId="0" applyFont="1" applyFill="1" applyAlignment="1">
      <alignment horizontal="right" wrapText="1"/>
    </xf>
    <xf numFmtId="0" fontId="2" fillId="0" borderId="0" xfId="0" applyFont="1" applyBorder="1" applyAlignment="1">
      <alignment horizontal="center" vertical="top" wrapText="1"/>
    </xf>
    <xf numFmtId="4" fontId="9" fillId="5" borderId="1" xfId="0" applyNumberFormat="1" applyFont="1" applyFill="1" applyBorder="1" applyAlignment="1">
      <alignment horizontal="left" wrapText="1"/>
    </xf>
    <xf numFmtId="4" fontId="9" fillId="5" borderId="1" xfId="0" applyNumberFormat="1" applyFont="1" applyFill="1" applyBorder="1" applyAlignment="1">
      <alignment horizontal="right" wrapText="1"/>
    </xf>
    <xf numFmtId="4" fontId="9" fillId="0" borderId="0" xfId="0" applyNumberFormat="1" applyFont="1" applyBorder="1" applyAlignment="1">
      <alignment horizontal="left" wrapText="1"/>
    </xf>
    <xf numFmtId="4" fontId="9" fillId="0" borderId="0" xfId="0" applyNumberFormat="1" applyFont="1" applyBorder="1" applyAlignment="1">
      <alignment horizontal="right" wrapText="1"/>
    </xf>
    <xf numFmtId="0" fontId="16" fillId="0" borderId="0" xfId="0" applyFont="1" applyAlignment="1">
      <alignment horizontal="left" wrapText="1"/>
    </xf>
    <xf numFmtId="0" fontId="5" fillId="4" borderId="0" xfId="0" applyFont="1" applyFill="1" applyAlignment="1">
      <alignment horizontal="left" vertical="top" wrapText="1"/>
    </xf>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L148"/>
  <sheetViews>
    <sheetView tabSelected="1" topLeftCell="A81" zoomScaleNormal="100" workbookViewId="0">
      <selection activeCell="E83" sqref="E83"/>
    </sheetView>
  </sheetViews>
  <sheetFormatPr defaultColWidth="8.85546875" defaultRowHeight="15.75" x14ac:dyDescent="0.25"/>
  <cols>
    <col min="1" max="1" width="2.5703125" style="37" customWidth="1"/>
    <col min="2" max="2" width="5.28515625" style="38" customWidth="1"/>
    <col min="3" max="3" width="51.5703125" style="39" customWidth="1"/>
    <col min="4" max="4" width="6" style="40" customWidth="1"/>
    <col min="5" max="5" width="10.42578125" style="41" customWidth="1"/>
    <col min="6" max="6" width="10.5703125" style="41" customWidth="1"/>
    <col min="7" max="7" width="16.140625" style="41" customWidth="1"/>
    <col min="8" max="12" width="9.140625" style="42" customWidth="1"/>
    <col min="13" max="16384" width="8.85546875" style="37"/>
  </cols>
  <sheetData>
    <row r="4" spans="1:12" x14ac:dyDescent="0.25">
      <c r="C4" s="88" t="s">
        <v>140</v>
      </c>
    </row>
    <row r="5" spans="1:12" ht="30" x14ac:dyDescent="0.25">
      <c r="A5" s="43"/>
      <c r="B5" s="37"/>
      <c r="C5" s="44" t="s">
        <v>141</v>
      </c>
      <c r="D5" s="45"/>
      <c r="E5" s="46"/>
      <c r="F5" s="46"/>
      <c r="G5" s="46"/>
    </row>
    <row r="6" spans="1:12" s="47" customFormat="1" ht="15" x14ac:dyDescent="0.2">
      <c r="B6" s="48"/>
      <c r="C6" s="49"/>
      <c r="D6" s="50"/>
      <c r="E6" s="51"/>
      <c r="F6" s="51"/>
      <c r="G6" s="51"/>
      <c r="H6" s="52"/>
      <c r="I6" s="52"/>
      <c r="J6" s="52"/>
      <c r="K6" s="52"/>
      <c r="L6" s="52"/>
    </row>
    <row r="7" spans="1:12" s="47" customFormat="1" ht="15" x14ac:dyDescent="0.2">
      <c r="B7" s="48"/>
      <c r="C7" s="89" t="s">
        <v>1</v>
      </c>
      <c r="D7" s="40"/>
      <c r="E7" s="41"/>
      <c r="F7" s="41"/>
      <c r="G7" s="51"/>
      <c r="H7" s="52"/>
      <c r="I7" s="52"/>
      <c r="J7" s="52"/>
      <c r="K7" s="52"/>
      <c r="L7" s="52"/>
    </row>
    <row r="8" spans="1:12" s="47" customFormat="1" x14ac:dyDescent="0.2">
      <c r="A8" s="53"/>
      <c r="C8" s="55" t="s">
        <v>99</v>
      </c>
      <c r="D8" s="40"/>
      <c r="E8" s="41"/>
      <c r="F8" s="41"/>
      <c r="G8" s="51"/>
      <c r="H8" s="52"/>
      <c r="I8" s="52"/>
      <c r="J8" s="52"/>
      <c r="K8" s="52"/>
      <c r="L8" s="52"/>
    </row>
    <row r="9" spans="1:12" s="47" customFormat="1" x14ac:dyDescent="0.2">
      <c r="A9" s="53"/>
      <c r="B9" s="54"/>
      <c r="C9" s="55"/>
      <c r="D9" s="40"/>
      <c r="E9" s="41"/>
      <c r="F9" s="41"/>
      <c r="G9" s="51"/>
      <c r="H9" s="52"/>
      <c r="I9" s="52"/>
      <c r="J9" s="52"/>
      <c r="K9" s="52"/>
      <c r="L9" s="52"/>
    </row>
    <row r="10" spans="1:12" s="47" customFormat="1" ht="15" x14ac:dyDescent="0.2">
      <c r="B10" s="48"/>
      <c r="C10" s="54" t="s">
        <v>2</v>
      </c>
      <c r="D10" s="40"/>
      <c r="E10" s="41"/>
      <c r="F10" s="41"/>
      <c r="G10" s="51"/>
      <c r="H10" s="52"/>
      <c r="I10" s="52"/>
      <c r="J10" s="52"/>
      <c r="K10" s="52"/>
      <c r="L10" s="52"/>
    </row>
    <row r="11" spans="1:12" s="47" customFormat="1" ht="16.5" x14ac:dyDescent="0.2">
      <c r="A11" s="56"/>
      <c r="C11" s="57" t="s">
        <v>3</v>
      </c>
      <c r="D11" s="40"/>
      <c r="E11" s="41"/>
      <c r="F11" s="41"/>
      <c r="G11" s="51"/>
      <c r="H11" s="52"/>
      <c r="I11" s="52"/>
      <c r="J11" s="52"/>
      <c r="K11" s="52"/>
      <c r="L11" s="52"/>
    </row>
    <row r="12" spans="1:12" s="47" customFormat="1" ht="16.5" x14ac:dyDescent="0.2">
      <c r="A12" s="56"/>
      <c r="B12" s="58"/>
      <c r="C12" s="57"/>
      <c r="D12" s="40"/>
      <c r="E12" s="41"/>
      <c r="F12" s="41"/>
      <c r="G12" s="51"/>
      <c r="H12" s="52"/>
      <c r="I12" s="52"/>
      <c r="J12" s="52"/>
      <c r="K12" s="52"/>
      <c r="L12" s="52"/>
    </row>
    <row r="13" spans="1:12" s="47" customFormat="1" ht="15" x14ac:dyDescent="0.2">
      <c r="A13" s="56"/>
      <c r="B13" s="58"/>
      <c r="C13" s="14"/>
      <c r="D13" s="59"/>
      <c r="E13" s="8"/>
      <c r="F13" s="8"/>
      <c r="G13" s="51"/>
      <c r="H13" s="52"/>
      <c r="I13" s="52"/>
      <c r="J13" s="52"/>
      <c r="K13" s="52"/>
      <c r="L13" s="52"/>
    </row>
    <row r="14" spans="1:12" s="47" customFormat="1" ht="15" x14ac:dyDescent="0.2">
      <c r="A14" s="53"/>
      <c r="C14" s="60" t="s">
        <v>0</v>
      </c>
      <c r="D14" s="40"/>
      <c r="E14" s="41"/>
      <c r="F14" s="41"/>
      <c r="G14" s="51"/>
      <c r="H14" s="52"/>
      <c r="I14" s="52"/>
      <c r="J14" s="52"/>
      <c r="K14" s="52"/>
      <c r="L14" s="52"/>
    </row>
    <row r="15" spans="1:12" s="47" customFormat="1" ht="15" x14ac:dyDescent="0.2">
      <c r="A15" s="53"/>
      <c r="B15" s="38"/>
      <c r="C15" s="15"/>
      <c r="D15" s="40"/>
      <c r="E15" s="41"/>
      <c r="F15" s="41"/>
      <c r="G15" s="51"/>
      <c r="H15" s="52"/>
      <c r="I15" s="52"/>
      <c r="J15" s="52"/>
      <c r="K15" s="52"/>
      <c r="L15" s="52"/>
    </row>
    <row r="16" spans="1:12" s="47" customFormat="1" ht="15" x14ac:dyDescent="0.2">
      <c r="A16" s="56"/>
      <c r="B16" s="58"/>
      <c r="C16" s="14"/>
      <c r="D16" s="59"/>
      <c r="E16" s="8"/>
      <c r="F16" s="8"/>
      <c r="G16" s="51"/>
      <c r="H16" s="52"/>
      <c r="I16" s="52"/>
      <c r="J16" s="52"/>
      <c r="K16" s="52"/>
      <c r="L16" s="52"/>
    </row>
    <row r="17" spans="1:12" s="47" customFormat="1" ht="15" x14ac:dyDescent="0.2">
      <c r="A17" s="61"/>
      <c r="B17" s="62" t="s">
        <v>4</v>
      </c>
      <c r="C17" s="13" t="s">
        <v>5</v>
      </c>
      <c r="D17" s="63"/>
      <c r="E17" s="64"/>
      <c r="F17" s="64"/>
      <c r="G17" s="65"/>
      <c r="H17" s="52"/>
      <c r="I17" s="52"/>
      <c r="J17" s="52"/>
      <c r="K17" s="52"/>
      <c r="L17" s="52"/>
    </row>
    <row r="18" spans="1:12" s="47" customFormat="1" ht="15" x14ac:dyDescent="0.2">
      <c r="B18" s="58"/>
      <c r="C18" s="14"/>
      <c r="D18" s="59"/>
      <c r="E18" s="8"/>
      <c r="F18" s="8"/>
      <c r="G18" s="51"/>
      <c r="H18" s="52"/>
      <c r="I18" s="52"/>
      <c r="J18" s="52"/>
      <c r="K18" s="52"/>
      <c r="L18" s="52"/>
    </row>
    <row r="19" spans="1:12" s="47" customFormat="1" ht="57" x14ac:dyDescent="0.2">
      <c r="B19" s="2" t="s">
        <v>6</v>
      </c>
      <c r="C19" s="15" t="s">
        <v>7</v>
      </c>
      <c r="D19" s="59" t="s">
        <v>21</v>
      </c>
      <c r="E19" s="8">
        <v>1</v>
      </c>
      <c r="F19" s="8"/>
      <c r="G19" s="51">
        <f>E19*F19</f>
        <v>0</v>
      </c>
      <c r="H19" s="52"/>
      <c r="I19" s="52"/>
      <c r="J19" s="52"/>
      <c r="K19" s="52"/>
      <c r="L19" s="52"/>
    </row>
    <row r="20" spans="1:12" s="67" customFormat="1" ht="128.25" x14ac:dyDescent="0.25">
      <c r="A20" s="66"/>
      <c r="B20" s="2" t="s">
        <v>8</v>
      </c>
      <c r="C20" s="15" t="s">
        <v>101</v>
      </c>
      <c r="D20" s="50" t="s">
        <v>10</v>
      </c>
      <c r="E20" s="51">
        <v>1780</v>
      </c>
      <c r="F20" s="51"/>
      <c r="G20" s="51">
        <f t="shared" ref="G20:G90" si="0">E20*F20</f>
        <v>0</v>
      </c>
      <c r="H20" s="42"/>
      <c r="I20" s="42"/>
      <c r="J20" s="42"/>
      <c r="K20" s="42"/>
      <c r="L20" s="42"/>
    </row>
    <row r="21" spans="1:12" s="47" customFormat="1" ht="42.75" x14ac:dyDescent="0.2">
      <c r="B21" s="2" t="s">
        <v>11</v>
      </c>
      <c r="C21" s="15" t="s">
        <v>9</v>
      </c>
      <c r="D21" s="59" t="s">
        <v>10</v>
      </c>
      <c r="E21" s="8">
        <v>425.6</v>
      </c>
      <c r="F21" s="8"/>
      <c r="G21" s="51">
        <f t="shared" si="0"/>
        <v>0</v>
      </c>
      <c r="H21" s="52"/>
      <c r="I21" s="52"/>
      <c r="J21" s="52"/>
      <c r="K21" s="52"/>
      <c r="L21" s="52"/>
    </row>
    <row r="22" spans="1:12" s="47" customFormat="1" ht="114.75" x14ac:dyDescent="0.2">
      <c r="B22" s="2" t="s">
        <v>12</v>
      </c>
      <c r="C22" s="15" t="s">
        <v>111</v>
      </c>
      <c r="D22" s="59"/>
      <c r="E22" s="8"/>
      <c r="F22" s="8"/>
      <c r="G22" s="51"/>
      <c r="H22" s="52"/>
      <c r="I22" s="52"/>
      <c r="J22" s="52"/>
      <c r="K22" s="52"/>
      <c r="L22" s="52"/>
    </row>
    <row r="23" spans="1:12" s="47" customFormat="1" ht="28.5" x14ac:dyDescent="0.2">
      <c r="B23" s="2"/>
      <c r="C23" s="23" t="s">
        <v>122</v>
      </c>
      <c r="D23" s="59" t="s">
        <v>103</v>
      </c>
      <c r="E23" s="8">
        <v>20</v>
      </c>
      <c r="F23" s="8"/>
      <c r="G23" s="51">
        <f t="shared" si="0"/>
        <v>0</v>
      </c>
      <c r="H23" s="52"/>
      <c r="I23" s="52"/>
      <c r="J23" s="52"/>
      <c r="K23" s="52"/>
      <c r="L23" s="52"/>
    </row>
    <row r="24" spans="1:12" s="47" customFormat="1" ht="15" x14ac:dyDescent="0.2">
      <c r="B24" s="2"/>
      <c r="C24" s="23" t="s">
        <v>123</v>
      </c>
      <c r="D24" s="59" t="s">
        <v>10</v>
      </c>
      <c r="E24" s="8">
        <v>10</v>
      </c>
      <c r="F24" s="8"/>
      <c r="G24" s="51">
        <f t="shared" si="0"/>
        <v>0</v>
      </c>
      <c r="H24" s="52"/>
      <c r="I24" s="52"/>
      <c r="J24" s="52"/>
      <c r="K24" s="52"/>
      <c r="L24" s="52"/>
    </row>
    <row r="25" spans="1:12" s="47" customFormat="1" ht="161.25" x14ac:dyDescent="0.2">
      <c r="A25" s="1"/>
      <c r="B25" s="2" t="s">
        <v>14</v>
      </c>
      <c r="C25" s="15" t="s">
        <v>132</v>
      </c>
      <c r="D25" s="59" t="s">
        <v>13</v>
      </c>
      <c r="E25" s="8">
        <v>8</v>
      </c>
      <c r="F25" s="8"/>
      <c r="G25" s="51">
        <f t="shared" si="0"/>
        <v>0</v>
      </c>
      <c r="H25" s="52"/>
      <c r="I25" s="52"/>
      <c r="J25" s="52"/>
      <c r="K25" s="52"/>
      <c r="L25" s="52"/>
    </row>
    <row r="26" spans="1:12" s="47" customFormat="1" ht="57" x14ac:dyDescent="0.2">
      <c r="A26" s="38"/>
      <c r="B26" s="38" t="s">
        <v>22</v>
      </c>
      <c r="C26" s="15" t="s">
        <v>124</v>
      </c>
      <c r="D26" s="59" t="s">
        <v>13</v>
      </c>
      <c r="E26" s="8">
        <v>8</v>
      </c>
      <c r="F26" s="8"/>
      <c r="G26" s="68">
        <f t="shared" si="0"/>
        <v>0</v>
      </c>
      <c r="H26" s="52"/>
      <c r="I26" s="52"/>
      <c r="J26" s="52"/>
      <c r="K26" s="52"/>
      <c r="L26" s="52"/>
    </row>
    <row r="27" spans="1:12" s="47" customFormat="1" x14ac:dyDescent="0.25">
      <c r="A27" s="38"/>
      <c r="B27" s="2"/>
      <c r="C27" s="16" t="s">
        <v>15</v>
      </c>
      <c r="D27" s="59"/>
      <c r="E27" s="8"/>
      <c r="F27" s="8"/>
      <c r="G27" s="51">
        <f>SUM(G19:G26)</f>
        <v>0</v>
      </c>
      <c r="H27" s="52"/>
      <c r="I27" s="52"/>
      <c r="J27" s="52"/>
      <c r="K27" s="52"/>
      <c r="L27" s="52"/>
    </row>
    <row r="28" spans="1:12" s="47" customFormat="1" x14ac:dyDescent="0.25">
      <c r="A28" s="38"/>
      <c r="B28" s="2"/>
      <c r="C28" s="16"/>
      <c r="D28" s="59"/>
      <c r="E28" s="8"/>
      <c r="F28" s="8"/>
      <c r="G28" s="51"/>
      <c r="H28" s="52"/>
      <c r="I28" s="52"/>
      <c r="J28" s="52"/>
      <c r="K28" s="52"/>
      <c r="L28" s="52"/>
    </row>
    <row r="29" spans="1:12" s="47" customFormat="1" ht="15" x14ac:dyDescent="0.2">
      <c r="A29" s="38"/>
      <c r="B29" s="62" t="s">
        <v>16</v>
      </c>
      <c r="C29" s="13" t="s">
        <v>17</v>
      </c>
      <c r="D29" s="63"/>
      <c r="E29" s="64"/>
      <c r="F29" s="64"/>
      <c r="G29" s="65"/>
      <c r="H29" s="52"/>
      <c r="I29" s="52"/>
      <c r="J29" s="52"/>
      <c r="K29" s="52"/>
      <c r="L29" s="52"/>
    </row>
    <row r="30" spans="1:12" s="47" customFormat="1" ht="28.5" x14ac:dyDescent="0.2">
      <c r="A30" s="38"/>
      <c r="B30" s="69" t="s">
        <v>6</v>
      </c>
      <c r="C30" s="17" t="s">
        <v>102</v>
      </c>
      <c r="D30" s="70" t="s">
        <v>103</v>
      </c>
      <c r="E30" s="71">
        <v>187.3</v>
      </c>
      <c r="F30" s="71"/>
      <c r="G30" s="51">
        <f t="shared" si="0"/>
        <v>0</v>
      </c>
      <c r="H30" s="52"/>
      <c r="I30" s="52"/>
      <c r="J30" s="52"/>
      <c r="K30" s="52"/>
      <c r="L30" s="52"/>
    </row>
    <row r="31" spans="1:12" s="1" customFormat="1" ht="57" x14ac:dyDescent="0.2">
      <c r="B31" s="69" t="s">
        <v>8</v>
      </c>
      <c r="C31" s="15" t="s">
        <v>133</v>
      </c>
      <c r="D31" s="70" t="s">
        <v>103</v>
      </c>
      <c r="E31" s="8">
        <v>66</v>
      </c>
      <c r="F31" s="8"/>
      <c r="G31" s="51">
        <f t="shared" si="0"/>
        <v>0</v>
      </c>
      <c r="H31" s="6"/>
      <c r="I31" s="6"/>
      <c r="J31" s="6"/>
      <c r="K31" s="6"/>
      <c r="L31" s="6"/>
    </row>
    <row r="32" spans="1:12" s="47" customFormat="1" ht="71.25" x14ac:dyDescent="0.2">
      <c r="A32" s="38"/>
      <c r="B32" s="2" t="s">
        <v>11</v>
      </c>
      <c r="C32" s="15" t="s">
        <v>135</v>
      </c>
      <c r="D32" s="5" t="s">
        <v>104</v>
      </c>
      <c r="E32" s="8">
        <v>4</v>
      </c>
      <c r="F32" s="8"/>
      <c r="G32" s="51">
        <f t="shared" si="0"/>
        <v>0</v>
      </c>
      <c r="H32" s="52"/>
      <c r="I32" s="52"/>
      <c r="J32" s="52"/>
      <c r="K32" s="52"/>
      <c r="L32" s="52"/>
    </row>
    <row r="33" spans="1:12" s="47" customFormat="1" ht="57" x14ac:dyDescent="0.2">
      <c r="A33" s="38"/>
      <c r="B33" s="2" t="s">
        <v>12</v>
      </c>
      <c r="C33" s="15" t="s">
        <v>112</v>
      </c>
      <c r="D33" s="5" t="s">
        <v>21</v>
      </c>
      <c r="E33" s="8">
        <v>1</v>
      </c>
      <c r="F33" s="8"/>
      <c r="G33" s="51">
        <f t="shared" si="0"/>
        <v>0</v>
      </c>
      <c r="H33" s="52"/>
      <c r="I33" s="52"/>
      <c r="J33" s="52"/>
      <c r="K33" s="52"/>
      <c r="L33" s="52"/>
    </row>
    <row r="34" spans="1:12" s="47" customFormat="1" ht="42.75" x14ac:dyDescent="0.2">
      <c r="A34" s="38"/>
      <c r="B34" s="2" t="s">
        <v>20</v>
      </c>
      <c r="C34" s="15" t="s">
        <v>100</v>
      </c>
      <c r="D34" s="5" t="s">
        <v>104</v>
      </c>
      <c r="E34" s="8">
        <v>4</v>
      </c>
      <c r="F34" s="8"/>
      <c r="G34" s="51">
        <f t="shared" si="0"/>
        <v>0</v>
      </c>
      <c r="H34" s="52"/>
      <c r="I34" s="52"/>
      <c r="J34" s="52"/>
      <c r="K34" s="52"/>
      <c r="L34" s="52"/>
    </row>
    <row r="35" spans="1:12" s="47" customFormat="1" ht="71.25" x14ac:dyDescent="0.2">
      <c r="A35" s="38"/>
      <c r="B35" s="2" t="s">
        <v>22</v>
      </c>
      <c r="C35" s="15" t="s">
        <v>142</v>
      </c>
      <c r="D35" s="5" t="s">
        <v>103</v>
      </c>
      <c r="E35" s="8">
        <v>739.4</v>
      </c>
      <c r="F35" s="8"/>
      <c r="G35" s="51">
        <f t="shared" si="0"/>
        <v>0</v>
      </c>
      <c r="H35" s="52"/>
      <c r="I35" s="52"/>
      <c r="J35" s="52"/>
      <c r="K35" s="52"/>
      <c r="L35" s="52"/>
    </row>
    <row r="36" spans="1:12" s="47" customFormat="1" ht="42.75" x14ac:dyDescent="0.2">
      <c r="A36" s="38"/>
      <c r="B36" s="2" t="s">
        <v>23</v>
      </c>
      <c r="C36" s="15" t="s">
        <v>25</v>
      </c>
      <c r="D36" s="5" t="s">
        <v>10</v>
      </c>
      <c r="E36" s="8">
        <v>29</v>
      </c>
      <c r="F36" s="8"/>
      <c r="G36" s="51">
        <f t="shared" si="0"/>
        <v>0</v>
      </c>
      <c r="H36" s="52"/>
      <c r="I36" s="52"/>
      <c r="J36" s="52"/>
      <c r="K36" s="52"/>
      <c r="L36" s="52"/>
    </row>
    <row r="37" spans="1:12" s="47" customFormat="1" ht="28.5" x14ac:dyDescent="0.2">
      <c r="A37" s="38"/>
      <c r="B37" s="2" t="s">
        <v>30</v>
      </c>
      <c r="C37" s="15" t="s">
        <v>131</v>
      </c>
      <c r="D37" s="5" t="s">
        <v>104</v>
      </c>
      <c r="E37" s="8">
        <v>8</v>
      </c>
      <c r="F37" s="8"/>
      <c r="G37" s="51">
        <f t="shared" si="0"/>
        <v>0</v>
      </c>
      <c r="H37" s="52"/>
      <c r="I37" s="52"/>
      <c r="J37" s="52"/>
      <c r="K37" s="52"/>
      <c r="L37" s="52"/>
    </row>
    <row r="38" spans="1:12" s="47" customFormat="1" ht="28.5" x14ac:dyDescent="0.2">
      <c r="A38" s="38"/>
      <c r="B38" s="2" t="s">
        <v>143</v>
      </c>
      <c r="C38" s="15" t="s">
        <v>144</v>
      </c>
      <c r="D38" s="5" t="s">
        <v>104</v>
      </c>
      <c r="E38" s="8">
        <v>8</v>
      </c>
      <c r="F38" s="8"/>
      <c r="G38" s="51"/>
      <c r="H38" s="52"/>
      <c r="I38" s="52"/>
      <c r="J38" s="52"/>
      <c r="K38" s="52"/>
      <c r="L38" s="52"/>
    </row>
    <row r="39" spans="1:12" s="47" customFormat="1" ht="42.75" x14ac:dyDescent="0.2">
      <c r="A39" s="38"/>
      <c r="B39" s="2" t="s">
        <v>31</v>
      </c>
      <c r="C39" s="15" t="s">
        <v>146</v>
      </c>
      <c r="D39" s="5" t="s">
        <v>104</v>
      </c>
      <c r="E39" s="8">
        <v>2</v>
      </c>
      <c r="F39" s="8"/>
      <c r="G39" s="51">
        <f t="shared" si="0"/>
        <v>0</v>
      </c>
      <c r="H39" s="52"/>
      <c r="I39" s="52"/>
      <c r="J39" s="52"/>
      <c r="K39" s="52"/>
      <c r="L39" s="52"/>
    </row>
    <row r="40" spans="1:12" s="47" customFormat="1" ht="57" x14ac:dyDescent="0.2">
      <c r="A40" s="38"/>
      <c r="B40" s="2" t="s">
        <v>32</v>
      </c>
      <c r="C40" s="15" t="s">
        <v>125</v>
      </c>
      <c r="D40" s="5" t="s">
        <v>104</v>
      </c>
      <c r="E40" s="8">
        <v>2</v>
      </c>
      <c r="F40" s="8"/>
      <c r="G40" s="68">
        <f t="shared" si="0"/>
        <v>0</v>
      </c>
      <c r="H40" s="52"/>
      <c r="I40" s="52"/>
      <c r="J40" s="52"/>
      <c r="K40" s="52"/>
      <c r="L40" s="52"/>
    </row>
    <row r="41" spans="1:12" s="47" customFormat="1" x14ac:dyDescent="0.25">
      <c r="A41" s="38"/>
      <c r="B41" s="2"/>
      <c r="C41" s="16" t="s">
        <v>26</v>
      </c>
      <c r="D41" s="5"/>
      <c r="E41" s="8"/>
      <c r="F41" s="8"/>
      <c r="G41" s="72">
        <f>SUM(G30:G40)</f>
        <v>0</v>
      </c>
      <c r="H41" s="52"/>
      <c r="I41" s="52"/>
      <c r="J41" s="52"/>
      <c r="K41" s="52"/>
      <c r="L41" s="52"/>
    </row>
    <row r="42" spans="1:12" s="47" customFormat="1" x14ac:dyDescent="0.25">
      <c r="A42" s="38"/>
      <c r="B42" s="2"/>
      <c r="C42" s="16"/>
      <c r="D42" s="5"/>
      <c r="E42" s="8"/>
      <c r="F42" s="8"/>
      <c r="G42" s="51"/>
      <c r="H42" s="52"/>
      <c r="I42" s="52"/>
      <c r="J42" s="52"/>
      <c r="K42" s="52"/>
      <c r="L42" s="52"/>
    </row>
    <row r="43" spans="1:12" s="47" customFormat="1" ht="15" x14ac:dyDescent="0.2">
      <c r="A43" s="73"/>
      <c r="B43" s="62" t="s">
        <v>27</v>
      </c>
      <c r="C43" s="13" t="s">
        <v>28</v>
      </c>
      <c r="D43" s="74"/>
      <c r="E43" s="64"/>
      <c r="F43" s="64"/>
      <c r="G43" s="65"/>
      <c r="H43" s="52"/>
      <c r="I43" s="52"/>
      <c r="J43" s="52"/>
      <c r="K43" s="52"/>
      <c r="L43" s="52"/>
    </row>
    <row r="44" spans="1:12" s="47" customFormat="1" ht="71.25" x14ac:dyDescent="0.2">
      <c r="A44" s="38"/>
      <c r="B44" s="69" t="s">
        <v>6</v>
      </c>
      <c r="C44" s="15" t="s">
        <v>136</v>
      </c>
      <c r="D44" s="5" t="s">
        <v>10</v>
      </c>
      <c r="E44" s="8">
        <v>1810.42</v>
      </c>
      <c r="F44" s="8"/>
      <c r="G44" s="51">
        <f t="shared" si="0"/>
        <v>0</v>
      </c>
      <c r="H44" s="52"/>
      <c r="I44" s="52"/>
      <c r="J44" s="52"/>
      <c r="K44" s="52"/>
      <c r="L44" s="52"/>
    </row>
    <row r="45" spans="1:12" s="47" customFormat="1" ht="42.75" x14ac:dyDescent="0.2">
      <c r="A45" s="38"/>
      <c r="B45" s="69" t="s">
        <v>8</v>
      </c>
      <c r="C45" s="15" t="s">
        <v>29</v>
      </c>
      <c r="D45" s="5" t="s">
        <v>10</v>
      </c>
      <c r="E45" s="8">
        <v>1810.42</v>
      </c>
      <c r="F45" s="8"/>
      <c r="G45" s="51">
        <f t="shared" si="0"/>
        <v>0</v>
      </c>
      <c r="H45" s="52"/>
      <c r="I45" s="52"/>
      <c r="J45" s="52"/>
      <c r="K45" s="52"/>
      <c r="L45" s="52"/>
    </row>
    <row r="46" spans="1:12" s="47" customFormat="1" ht="285.75" x14ac:dyDescent="0.2">
      <c r="A46" s="38"/>
      <c r="B46" s="2" t="s">
        <v>11</v>
      </c>
      <c r="C46" s="14" t="s">
        <v>113</v>
      </c>
      <c r="D46" s="59" t="s">
        <v>10</v>
      </c>
      <c r="E46" s="8">
        <v>1494.42</v>
      </c>
      <c r="F46" s="8"/>
      <c r="G46" s="51">
        <f t="shared" si="0"/>
        <v>0</v>
      </c>
      <c r="H46" s="52"/>
      <c r="I46" s="52"/>
      <c r="J46" s="52"/>
      <c r="K46" s="52"/>
      <c r="L46" s="52"/>
    </row>
    <row r="47" spans="1:12" s="47" customFormat="1" ht="158.25" x14ac:dyDescent="0.2">
      <c r="A47" s="38"/>
      <c r="B47" s="2" t="s">
        <v>12</v>
      </c>
      <c r="C47" s="14" t="s">
        <v>155</v>
      </c>
      <c r="D47" s="59" t="s">
        <v>10</v>
      </c>
      <c r="E47" s="8">
        <v>316</v>
      </c>
      <c r="F47" s="8"/>
      <c r="G47" s="51">
        <f>E47*F47</f>
        <v>0</v>
      </c>
      <c r="H47" s="52"/>
      <c r="I47" s="52"/>
      <c r="J47" s="52"/>
      <c r="K47" s="52"/>
      <c r="L47" s="52"/>
    </row>
    <row r="48" spans="1:12" s="47" customFormat="1" ht="217.5" x14ac:dyDescent="0.2">
      <c r="A48" s="38"/>
      <c r="B48" s="2" t="s">
        <v>14</v>
      </c>
      <c r="C48" s="14" t="s">
        <v>145</v>
      </c>
      <c r="D48" s="59" t="s">
        <v>103</v>
      </c>
      <c r="E48" s="8">
        <v>739.4</v>
      </c>
      <c r="F48" s="8"/>
      <c r="G48" s="51">
        <f t="shared" si="0"/>
        <v>0</v>
      </c>
      <c r="H48" s="52"/>
      <c r="I48" s="52"/>
      <c r="J48" s="52"/>
      <c r="K48" s="52"/>
      <c r="L48" s="52"/>
    </row>
    <row r="49" spans="1:12" s="47" customFormat="1" ht="171.75" x14ac:dyDescent="0.2">
      <c r="A49" s="1"/>
      <c r="B49" s="2" t="s">
        <v>22</v>
      </c>
      <c r="C49" s="18" t="s">
        <v>127</v>
      </c>
      <c r="D49" s="59" t="s">
        <v>10</v>
      </c>
      <c r="E49" s="8">
        <v>24</v>
      </c>
      <c r="F49" s="8"/>
      <c r="G49" s="51">
        <f t="shared" si="0"/>
        <v>0</v>
      </c>
      <c r="H49" s="52"/>
      <c r="I49" s="52"/>
      <c r="J49" s="52"/>
      <c r="K49" s="52"/>
      <c r="L49" s="52"/>
    </row>
    <row r="50" spans="1:12" s="47" customFormat="1" ht="228.75" x14ac:dyDescent="0.2">
      <c r="A50" s="38"/>
      <c r="B50" s="2" t="s">
        <v>23</v>
      </c>
      <c r="C50" s="14" t="s">
        <v>114</v>
      </c>
      <c r="D50" s="59" t="s">
        <v>10</v>
      </c>
      <c r="E50" s="8">
        <v>117.74</v>
      </c>
      <c r="F50" s="8"/>
      <c r="G50" s="51">
        <f t="shared" si="0"/>
        <v>0</v>
      </c>
      <c r="H50" s="52"/>
      <c r="I50" s="52"/>
      <c r="J50" s="52"/>
      <c r="K50" s="52"/>
      <c r="L50" s="52"/>
    </row>
    <row r="51" spans="1:12" s="47" customFormat="1" ht="243" x14ac:dyDescent="0.2">
      <c r="A51" s="38"/>
      <c r="B51" s="2" t="s">
        <v>24</v>
      </c>
      <c r="C51" s="14" t="s">
        <v>115</v>
      </c>
      <c r="D51" s="59" t="s">
        <v>10</v>
      </c>
      <c r="E51" s="8">
        <v>30.53</v>
      </c>
      <c r="F51" s="8"/>
      <c r="G51" s="51">
        <f t="shared" si="0"/>
        <v>0</v>
      </c>
      <c r="H51" s="52"/>
      <c r="I51" s="52"/>
      <c r="J51" s="52"/>
      <c r="K51" s="52"/>
      <c r="L51" s="52"/>
    </row>
    <row r="52" spans="1:12" s="47" customFormat="1" ht="271.5" x14ac:dyDescent="0.2">
      <c r="A52" s="38"/>
      <c r="B52" s="2" t="s">
        <v>31</v>
      </c>
      <c r="C52" s="14" t="s">
        <v>116</v>
      </c>
      <c r="D52" s="59" t="s">
        <v>10</v>
      </c>
      <c r="E52" s="8">
        <v>120</v>
      </c>
      <c r="F52" s="8"/>
      <c r="G52" s="51">
        <f t="shared" si="0"/>
        <v>0</v>
      </c>
      <c r="H52" s="52"/>
      <c r="I52" s="52"/>
      <c r="J52" s="52"/>
      <c r="K52" s="52"/>
      <c r="L52" s="52"/>
    </row>
    <row r="53" spans="1:12" s="47" customFormat="1" ht="71.25" x14ac:dyDescent="0.2">
      <c r="A53" s="38"/>
      <c r="B53" s="2" t="s">
        <v>32</v>
      </c>
      <c r="C53" s="15" t="s">
        <v>151</v>
      </c>
      <c r="D53" s="59" t="s">
        <v>104</v>
      </c>
      <c r="E53" s="8">
        <v>40</v>
      </c>
      <c r="F53" s="8"/>
      <c r="G53" s="51"/>
      <c r="H53" s="52"/>
      <c r="I53" s="52"/>
      <c r="J53" s="52"/>
      <c r="K53" s="52"/>
      <c r="L53" s="52"/>
    </row>
    <row r="54" spans="1:12" s="47" customFormat="1" ht="129" x14ac:dyDescent="0.2">
      <c r="A54" s="38"/>
      <c r="B54" s="2" t="s">
        <v>33</v>
      </c>
      <c r="C54" s="18" t="s">
        <v>154</v>
      </c>
      <c r="D54" s="59" t="s">
        <v>10</v>
      </c>
      <c r="E54" s="8">
        <v>116</v>
      </c>
      <c r="F54" s="8"/>
      <c r="G54" s="51">
        <f t="shared" si="0"/>
        <v>0</v>
      </c>
      <c r="H54" s="52"/>
      <c r="I54" s="52"/>
      <c r="J54" s="52"/>
      <c r="K54" s="52"/>
      <c r="L54" s="52"/>
    </row>
    <row r="55" spans="1:12" s="47" customFormat="1" ht="57" x14ac:dyDescent="0.2">
      <c r="A55" s="38"/>
      <c r="B55" s="2" t="s">
        <v>54</v>
      </c>
      <c r="C55" s="18" t="s">
        <v>152</v>
      </c>
      <c r="D55" s="59" t="s">
        <v>10</v>
      </c>
      <c r="E55" s="8">
        <v>116</v>
      </c>
      <c r="F55" s="8"/>
      <c r="G55" s="51">
        <f t="shared" ref="G55:G56" si="1">E55*F55</f>
        <v>0</v>
      </c>
      <c r="H55" s="52"/>
      <c r="I55" s="52"/>
      <c r="J55" s="52"/>
      <c r="K55" s="52"/>
      <c r="L55" s="52"/>
    </row>
    <row r="56" spans="1:12" s="47" customFormat="1" ht="57" x14ac:dyDescent="0.2">
      <c r="A56" s="38"/>
      <c r="B56" s="2" t="s">
        <v>34</v>
      </c>
      <c r="C56" s="18" t="s">
        <v>153</v>
      </c>
      <c r="D56" s="59" t="s">
        <v>103</v>
      </c>
      <c r="E56" s="8">
        <v>178</v>
      </c>
      <c r="F56" s="8"/>
      <c r="G56" s="51">
        <f t="shared" si="1"/>
        <v>0</v>
      </c>
      <c r="H56" s="52"/>
      <c r="I56" s="52"/>
      <c r="J56" s="52"/>
      <c r="K56" s="52"/>
      <c r="L56" s="52"/>
    </row>
    <row r="57" spans="1:12" s="47" customFormat="1" ht="243" x14ac:dyDescent="0.2">
      <c r="A57" s="38"/>
      <c r="B57" s="2" t="s">
        <v>35</v>
      </c>
      <c r="C57" s="18" t="s">
        <v>137</v>
      </c>
      <c r="D57" s="59" t="s">
        <v>10</v>
      </c>
      <c r="E57" s="8">
        <v>47.9</v>
      </c>
      <c r="F57" s="8"/>
      <c r="G57" s="51">
        <f t="shared" si="0"/>
        <v>0</v>
      </c>
      <c r="H57" s="52"/>
      <c r="I57" s="52"/>
      <c r="J57" s="52"/>
      <c r="K57" s="52"/>
      <c r="L57" s="52"/>
    </row>
    <row r="58" spans="1:12" s="1" customFormat="1" ht="171.75" x14ac:dyDescent="0.2">
      <c r="B58" s="2" t="s">
        <v>89</v>
      </c>
      <c r="C58" s="18" t="s">
        <v>117</v>
      </c>
      <c r="D58" s="59" t="s">
        <v>103</v>
      </c>
      <c r="E58" s="8">
        <v>187.3</v>
      </c>
      <c r="F58" s="8"/>
      <c r="G58" s="51">
        <f t="shared" si="0"/>
        <v>0</v>
      </c>
      <c r="H58" s="6"/>
      <c r="I58" s="6"/>
      <c r="J58" s="6"/>
      <c r="K58" s="6"/>
      <c r="L58" s="6"/>
    </row>
    <row r="59" spans="1:12" s="1" customFormat="1" ht="57" x14ac:dyDescent="0.2">
      <c r="B59" s="2" t="s">
        <v>91</v>
      </c>
      <c r="C59" s="15" t="s">
        <v>109</v>
      </c>
      <c r="D59" s="59" t="s">
        <v>103</v>
      </c>
      <c r="E59" s="8">
        <v>31.5</v>
      </c>
      <c r="F59" s="8"/>
      <c r="G59" s="68">
        <f t="shared" si="0"/>
        <v>0</v>
      </c>
      <c r="H59" s="6"/>
      <c r="I59" s="6"/>
      <c r="J59" s="6"/>
      <c r="K59" s="6"/>
      <c r="L59" s="6"/>
    </row>
    <row r="60" spans="1:12" s="1" customFormat="1" x14ac:dyDescent="0.25">
      <c r="B60" s="2"/>
      <c r="C60" s="16" t="s">
        <v>36</v>
      </c>
      <c r="D60" s="59"/>
      <c r="E60" s="8"/>
      <c r="F60" s="8"/>
      <c r="G60" s="51">
        <f>SUM(G44:G59)</f>
        <v>0</v>
      </c>
      <c r="H60" s="6"/>
      <c r="I60" s="6"/>
      <c r="J60" s="6"/>
      <c r="K60" s="6"/>
      <c r="L60" s="6"/>
    </row>
    <row r="61" spans="1:12" s="1" customFormat="1" ht="15" x14ac:dyDescent="0.2">
      <c r="B61" s="2"/>
      <c r="C61" s="15"/>
      <c r="D61" s="59"/>
      <c r="E61" s="8"/>
      <c r="F61" s="8"/>
      <c r="G61" s="51"/>
      <c r="H61" s="6"/>
      <c r="I61" s="6"/>
      <c r="J61" s="6"/>
      <c r="K61" s="6"/>
      <c r="L61" s="6"/>
    </row>
    <row r="62" spans="1:12" s="47" customFormat="1" ht="15" x14ac:dyDescent="0.2">
      <c r="A62" s="73"/>
      <c r="B62" s="62" t="s">
        <v>37</v>
      </c>
      <c r="C62" s="13" t="s">
        <v>38</v>
      </c>
      <c r="D62" s="63"/>
      <c r="E62" s="64"/>
      <c r="F62" s="64"/>
      <c r="G62" s="65"/>
      <c r="H62" s="52"/>
      <c r="I62" s="52"/>
      <c r="J62" s="52"/>
      <c r="K62" s="52"/>
      <c r="L62" s="52"/>
    </row>
    <row r="63" spans="1:12" s="47" customFormat="1" ht="15" x14ac:dyDescent="0.2">
      <c r="A63" s="38"/>
      <c r="B63" s="2"/>
      <c r="C63" s="19"/>
      <c r="D63" s="59"/>
      <c r="E63" s="8"/>
      <c r="F63" s="8"/>
      <c r="G63" s="51"/>
      <c r="H63" s="52"/>
      <c r="I63" s="52"/>
      <c r="J63" s="52"/>
      <c r="K63" s="52"/>
      <c r="L63" s="52"/>
    </row>
    <row r="64" spans="1:12" s="47" customFormat="1" ht="71.25" x14ac:dyDescent="0.2">
      <c r="A64" s="38"/>
      <c r="B64" s="2" t="s">
        <v>6</v>
      </c>
      <c r="C64" s="15" t="s">
        <v>39</v>
      </c>
      <c r="D64" s="5" t="s">
        <v>13</v>
      </c>
      <c r="E64" s="8">
        <v>8</v>
      </c>
      <c r="F64" s="8"/>
      <c r="G64" s="51">
        <f t="shared" si="0"/>
        <v>0</v>
      </c>
      <c r="H64" s="52"/>
      <c r="I64" s="52"/>
      <c r="J64" s="52"/>
      <c r="K64" s="52"/>
      <c r="L64" s="52"/>
    </row>
    <row r="65" spans="1:12" s="47" customFormat="1" ht="28.5" x14ac:dyDescent="0.2">
      <c r="A65" s="38"/>
      <c r="B65" s="2" t="s">
        <v>8</v>
      </c>
      <c r="C65" s="15" t="s">
        <v>130</v>
      </c>
      <c r="D65" s="59" t="s">
        <v>103</v>
      </c>
      <c r="E65" s="8">
        <v>0</v>
      </c>
      <c r="F65" s="8"/>
      <c r="G65" s="51">
        <f t="shared" si="0"/>
        <v>0</v>
      </c>
      <c r="H65" s="52"/>
      <c r="I65" s="52"/>
      <c r="J65" s="52"/>
      <c r="K65" s="52"/>
      <c r="L65" s="52"/>
    </row>
    <row r="66" spans="1:12" s="47" customFormat="1" ht="57" x14ac:dyDescent="0.2">
      <c r="A66" s="38"/>
      <c r="B66" s="2" t="s">
        <v>11</v>
      </c>
      <c r="C66" s="15" t="s">
        <v>129</v>
      </c>
      <c r="D66" s="59" t="s">
        <v>10</v>
      </c>
      <c r="E66" s="8">
        <v>0</v>
      </c>
      <c r="F66" s="8"/>
      <c r="G66" s="51">
        <f t="shared" si="0"/>
        <v>0</v>
      </c>
      <c r="H66" s="52"/>
      <c r="I66" s="52"/>
      <c r="J66" s="52"/>
      <c r="K66" s="52"/>
      <c r="L66" s="52"/>
    </row>
    <row r="67" spans="1:12" s="47" customFormat="1" ht="42.75" x14ac:dyDescent="0.2">
      <c r="A67" s="38"/>
      <c r="B67" s="2" t="s">
        <v>40</v>
      </c>
      <c r="C67" s="15" t="s">
        <v>139</v>
      </c>
      <c r="D67" s="59" t="s">
        <v>10</v>
      </c>
      <c r="E67" s="8">
        <v>0</v>
      </c>
      <c r="F67" s="8"/>
      <c r="G67" s="51">
        <f t="shared" si="0"/>
        <v>0</v>
      </c>
      <c r="H67" s="52"/>
      <c r="I67" s="52"/>
      <c r="J67" s="52"/>
      <c r="K67" s="52"/>
      <c r="L67" s="52"/>
    </row>
    <row r="68" spans="1:12" s="47" customFormat="1" ht="57" x14ac:dyDescent="0.2">
      <c r="A68" s="38"/>
      <c r="B68" s="2" t="s">
        <v>14</v>
      </c>
      <c r="C68" s="15" t="s">
        <v>128</v>
      </c>
      <c r="D68" s="59" t="s">
        <v>103</v>
      </c>
      <c r="E68" s="8">
        <v>61.1</v>
      </c>
      <c r="F68" s="8"/>
      <c r="G68" s="51">
        <f t="shared" si="0"/>
        <v>0</v>
      </c>
      <c r="H68" s="52"/>
      <c r="I68" s="52"/>
      <c r="J68" s="52"/>
      <c r="K68" s="52"/>
      <c r="L68" s="52"/>
    </row>
    <row r="69" spans="1:12" s="47" customFormat="1" ht="99.75" x14ac:dyDescent="0.2">
      <c r="A69" s="38"/>
      <c r="B69" s="2" t="s">
        <v>22</v>
      </c>
      <c r="C69" s="15" t="s">
        <v>41</v>
      </c>
      <c r="D69" s="59" t="s">
        <v>10</v>
      </c>
      <c r="E69" s="8">
        <v>30.53</v>
      </c>
      <c r="F69" s="8"/>
      <c r="G69" s="51">
        <f t="shared" si="0"/>
        <v>0</v>
      </c>
      <c r="H69" s="52"/>
      <c r="I69" s="52"/>
      <c r="J69" s="52"/>
      <c r="K69" s="52"/>
      <c r="L69" s="52"/>
    </row>
    <row r="70" spans="1:12" s="47" customFormat="1" ht="85.5" x14ac:dyDescent="0.2">
      <c r="A70" s="38"/>
      <c r="B70" s="2" t="s">
        <v>23</v>
      </c>
      <c r="C70" s="15" t="s">
        <v>42</v>
      </c>
      <c r="D70" s="59" t="s">
        <v>18</v>
      </c>
      <c r="E70" s="8">
        <v>61.1</v>
      </c>
      <c r="F70" s="8"/>
      <c r="G70" s="51">
        <f t="shared" si="0"/>
        <v>0</v>
      </c>
      <c r="H70" s="52"/>
      <c r="I70" s="52"/>
      <c r="J70" s="52"/>
      <c r="K70" s="52"/>
      <c r="L70" s="52"/>
    </row>
    <row r="71" spans="1:12" s="47" customFormat="1" ht="85.5" x14ac:dyDescent="0.2">
      <c r="A71" s="38"/>
      <c r="B71" s="2" t="s">
        <v>30</v>
      </c>
      <c r="C71" s="20" t="s">
        <v>43</v>
      </c>
      <c r="D71" s="59" t="s">
        <v>18</v>
      </c>
      <c r="E71" s="8">
        <v>61.9</v>
      </c>
      <c r="F71" s="8"/>
      <c r="G71" s="51">
        <f t="shared" si="0"/>
        <v>0</v>
      </c>
      <c r="H71" s="52"/>
      <c r="I71" s="52"/>
      <c r="J71" s="52"/>
      <c r="K71" s="52"/>
      <c r="L71" s="52"/>
    </row>
    <row r="72" spans="1:12" s="47" customFormat="1" ht="86.25" x14ac:dyDescent="0.2">
      <c r="A72" s="38"/>
      <c r="B72" s="2" t="s">
        <v>31</v>
      </c>
      <c r="C72" s="15" t="s">
        <v>118</v>
      </c>
      <c r="D72" s="59" t="s">
        <v>44</v>
      </c>
      <c r="E72" s="8">
        <v>6</v>
      </c>
      <c r="F72" s="8"/>
      <c r="G72" s="68">
        <f t="shared" si="0"/>
        <v>0</v>
      </c>
      <c r="H72" s="52"/>
      <c r="I72" s="52"/>
      <c r="J72" s="52"/>
      <c r="K72" s="52"/>
      <c r="L72" s="52"/>
    </row>
    <row r="73" spans="1:12" s="47" customFormat="1" x14ac:dyDescent="0.25">
      <c r="A73" s="38"/>
      <c r="B73" s="2"/>
      <c r="C73" s="16" t="s">
        <v>45</v>
      </c>
      <c r="D73" s="59"/>
      <c r="E73" s="8"/>
      <c r="F73" s="8"/>
      <c r="G73" s="51">
        <f>SUM(G64:G72)</f>
        <v>0</v>
      </c>
      <c r="H73" s="52"/>
      <c r="I73" s="52"/>
      <c r="J73" s="52"/>
      <c r="K73" s="52"/>
      <c r="L73" s="52"/>
    </row>
    <row r="74" spans="1:12" s="47" customFormat="1" ht="15" x14ac:dyDescent="0.2">
      <c r="A74" s="38"/>
      <c r="B74" s="58"/>
      <c r="C74" s="15"/>
      <c r="D74" s="59"/>
      <c r="E74" s="8"/>
      <c r="F74" s="8"/>
      <c r="G74" s="51"/>
      <c r="H74" s="52"/>
      <c r="I74" s="52"/>
      <c r="J74" s="52"/>
      <c r="K74" s="52"/>
      <c r="L74" s="52"/>
    </row>
    <row r="75" spans="1:12" s="47" customFormat="1" ht="15" x14ac:dyDescent="0.2">
      <c r="A75" s="73"/>
      <c r="B75" s="62" t="s">
        <v>46</v>
      </c>
      <c r="C75" s="13" t="s">
        <v>47</v>
      </c>
      <c r="D75" s="63"/>
      <c r="E75" s="64"/>
      <c r="F75" s="64"/>
      <c r="G75" s="65"/>
      <c r="H75" s="52"/>
      <c r="I75" s="52"/>
      <c r="J75" s="52"/>
      <c r="K75" s="52"/>
      <c r="L75" s="52"/>
    </row>
    <row r="76" spans="1:12" s="47" customFormat="1" ht="15" x14ac:dyDescent="0.2">
      <c r="A76" s="38"/>
      <c r="B76" s="2"/>
      <c r="C76" s="19"/>
      <c r="D76" s="59"/>
      <c r="E76" s="8"/>
      <c r="F76" s="8"/>
      <c r="G76" s="51"/>
      <c r="H76" s="52"/>
      <c r="I76" s="52"/>
      <c r="J76" s="52"/>
      <c r="K76" s="52"/>
      <c r="L76" s="52"/>
    </row>
    <row r="77" spans="1:12" s="47" customFormat="1" ht="100.5" x14ac:dyDescent="0.2">
      <c r="A77" s="38"/>
      <c r="B77" s="2" t="s">
        <v>6</v>
      </c>
      <c r="C77" s="15" t="s">
        <v>119</v>
      </c>
      <c r="D77" s="59" t="s">
        <v>103</v>
      </c>
      <c r="E77" s="8">
        <v>30</v>
      </c>
      <c r="F77" s="8"/>
      <c r="G77" s="51">
        <f t="shared" si="0"/>
        <v>0</v>
      </c>
      <c r="H77" s="52"/>
      <c r="I77" s="52"/>
      <c r="J77" s="52"/>
      <c r="K77" s="52"/>
      <c r="L77" s="52"/>
    </row>
    <row r="78" spans="1:12" s="47" customFormat="1" ht="42.75" x14ac:dyDescent="0.2">
      <c r="A78" s="38"/>
      <c r="B78" s="2" t="s">
        <v>8</v>
      </c>
      <c r="C78" s="15" t="s">
        <v>147</v>
      </c>
      <c r="D78" s="5" t="s">
        <v>104</v>
      </c>
      <c r="E78" s="8">
        <v>8</v>
      </c>
      <c r="F78" s="8"/>
      <c r="G78" s="51">
        <f t="shared" ref="G78" si="2">E78*F78</f>
        <v>0</v>
      </c>
      <c r="H78" s="52"/>
      <c r="I78" s="52"/>
      <c r="J78" s="52"/>
      <c r="K78" s="52"/>
      <c r="L78" s="52"/>
    </row>
    <row r="79" spans="1:12" s="47" customFormat="1" ht="28.5" x14ac:dyDescent="0.2">
      <c r="A79" s="38"/>
      <c r="B79" s="2" t="s">
        <v>11</v>
      </c>
      <c r="C79" s="20" t="s">
        <v>48</v>
      </c>
      <c r="D79" s="7" t="s">
        <v>10</v>
      </c>
      <c r="E79" s="8">
        <v>28</v>
      </c>
      <c r="F79" s="8"/>
      <c r="G79" s="51">
        <f t="shared" si="0"/>
        <v>0</v>
      </c>
      <c r="H79" s="52"/>
      <c r="I79" s="52"/>
      <c r="J79" s="52"/>
      <c r="K79" s="52"/>
      <c r="L79" s="52"/>
    </row>
    <row r="80" spans="1:12" s="47" customFormat="1" ht="199.5" x14ac:dyDescent="0.2">
      <c r="A80" s="38"/>
      <c r="B80" s="3" t="s">
        <v>12</v>
      </c>
      <c r="C80" s="20" t="s">
        <v>148</v>
      </c>
      <c r="D80" s="59" t="s">
        <v>10</v>
      </c>
      <c r="E80" s="8">
        <v>28</v>
      </c>
      <c r="F80" s="8"/>
      <c r="G80" s="51">
        <f t="shared" si="0"/>
        <v>0</v>
      </c>
      <c r="H80" s="52"/>
      <c r="I80" s="52"/>
      <c r="J80" s="52"/>
      <c r="K80" s="52"/>
      <c r="L80" s="52"/>
    </row>
    <row r="81" spans="1:12" s="47" customFormat="1" ht="42.75" x14ac:dyDescent="0.2">
      <c r="A81" s="38"/>
      <c r="B81" s="3" t="s">
        <v>14</v>
      </c>
      <c r="C81" s="20" t="s">
        <v>49</v>
      </c>
      <c r="D81" s="59" t="s">
        <v>18</v>
      </c>
      <c r="E81" s="8">
        <v>11.2</v>
      </c>
      <c r="F81" s="8"/>
      <c r="G81" s="51">
        <f t="shared" si="0"/>
        <v>0</v>
      </c>
      <c r="H81" s="52"/>
      <c r="I81" s="52"/>
      <c r="J81" s="52"/>
      <c r="K81" s="52"/>
      <c r="L81" s="52"/>
    </row>
    <row r="82" spans="1:12" s="47" customFormat="1" ht="42.75" x14ac:dyDescent="0.2">
      <c r="A82" s="38"/>
      <c r="B82" s="3" t="s">
        <v>22</v>
      </c>
      <c r="C82" s="20" t="s">
        <v>134</v>
      </c>
      <c r="D82" s="59" t="s">
        <v>103</v>
      </c>
      <c r="E82" s="8">
        <v>72</v>
      </c>
      <c r="F82" s="8"/>
      <c r="G82" s="51">
        <f t="shared" si="0"/>
        <v>0</v>
      </c>
      <c r="H82" s="52"/>
      <c r="I82" s="52"/>
      <c r="J82" s="52"/>
      <c r="K82" s="52"/>
      <c r="L82" s="52"/>
    </row>
    <row r="83" spans="1:12" s="47" customFormat="1" ht="42.75" x14ac:dyDescent="0.2">
      <c r="A83" s="38"/>
      <c r="B83" s="2" t="s">
        <v>51</v>
      </c>
      <c r="C83" s="20" t="s">
        <v>50</v>
      </c>
      <c r="D83" s="7" t="s">
        <v>19</v>
      </c>
      <c r="E83" s="8">
        <v>4</v>
      </c>
      <c r="F83" s="8"/>
      <c r="G83" s="51">
        <f t="shared" si="0"/>
        <v>0</v>
      </c>
      <c r="H83" s="52"/>
      <c r="I83" s="52"/>
      <c r="J83" s="52"/>
      <c r="L83" s="52"/>
    </row>
    <row r="84" spans="1:12" s="47" customFormat="1" ht="71.25" x14ac:dyDescent="0.2">
      <c r="A84" s="1"/>
      <c r="B84" s="2" t="s">
        <v>24</v>
      </c>
      <c r="C84" s="21" t="s">
        <v>105</v>
      </c>
      <c r="D84" s="59" t="s">
        <v>10</v>
      </c>
      <c r="E84" s="8">
        <v>198.7</v>
      </c>
      <c r="F84" s="8"/>
      <c r="G84" s="51">
        <f t="shared" si="0"/>
        <v>0</v>
      </c>
      <c r="H84" s="52"/>
      <c r="I84" s="52"/>
      <c r="J84" s="52"/>
      <c r="K84" s="52"/>
      <c r="L84" s="52"/>
    </row>
    <row r="85" spans="1:12" s="47" customFormat="1" ht="28.5" x14ac:dyDescent="0.2">
      <c r="A85" s="38"/>
      <c r="B85" s="2" t="s">
        <v>31</v>
      </c>
      <c r="C85" s="15" t="s">
        <v>52</v>
      </c>
      <c r="D85" s="59" t="s">
        <v>19</v>
      </c>
      <c r="E85" s="8">
        <v>2</v>
      </c>
      <c r="F85" s="8"/>
      <c r="G85" s="51">
        <f t="shared" si="0"/>
        <v>0</v>
      </c>
      <c r="H85" s="52"/>
      <c r="I85" s="52"/>
      <c r="J85" s="52"/>
      <c r="K85" s="52"/>
      <c r="L85" s="52"/>
    </row>
    <row r="86" spans="1:12" s="47" customFormat="1" ht="28.5" x14ac:dyDescent="0.2">
      <c r="A86" s="38"/>
      <c r="C86" s="15" t="s">
        <v>53</v>
      </c>
      <c r="D86" s="59" t="s">
        <v>19</v>
      </c>
      <c r="E86" s="8">
        <v>2</v>
      </c>
      <c r="F86" s="8"/>
      <c r="G86" s="51">
        <f t="shared" si="0"/>
        <v>0</v>
      </c>
      <c r="H86" s="52"/>
      <c r="I86" s="52"/>
      <c r="J86" s="52"/>
      <c r="K86" s="52"/>
      <c r="L86" s="52"/>
    </row>
    <row r="87" spans="1:12" s="47" customFormat="1" ht="57" x14ac:dyDescent="0.2">
      <c r="A87" s="38"/>
      <c r="B87" s="2" t="s">
        <v>33</v>
      </c>
      <c r="C87" s="20" t="s">
        <v>110</v>
      </c>
      <c r="D87" s="59" t="s">
        <v>10</v>
      </c>
      <c r="E87" s="8">
        <v>3</v>
      </c>
      <c r="F87" s="8"/>
      <c r="G87" s="51">
        <f t="shared" si="0"/>
        <v>0</v>
      </c>
      <c r="H87" s="52"/>
      <c r="I87" s="52"/>
      <c r="J87" s="52"/>
      <c r="K87" s="52"/>
      <c r="L87" s="52"/>
    </row>
    <row r="88" spans="1:12" s="47" customFormat="1" ht="42.75" x14ac:dyDescent="0.2">
      <c r="A88" s="38"/>
      <c r="B88" s="2" t="s">
        <v>54</v>
      </c>
      <c r="C88" s="20" t="s">
        <v>149</v>
      </c>
      <c r="D88" s="59" t="s">
        <v>19</v>
      </c>
      <c r="E88" s="8">
        <v>1</v>
      </c>
      <c r="F88" s="8"/>
      <c r="G88" s="51">
        <f t="shared" si="0"/>
        <v>0</v>
      </c>
      <c r="H88" s="52"/>
      <c r="I88" s="52"/>
      <c r="J88" s="52"/>
      <c r="K88" s="52"/>
      <c r="L88" s="52"/>
    </row>
    <row r="89" spans="1:12" s="47" customFormat="1" ht="28.5" x14ac:dyDescent="0.2">
      <c r="A89" s="38"/>
      <c r="B89" s="2" t="s">
        <v>34</v>
      </c>
      <c r="C89" s="17" t="s">
        <v>126</v>
      </c>
      <c r="D89" s="59" t="s">
        <v>19</v>
      </c>
      <c r="E89" s="8">
        <v>2</v>
      </c>
      <c r="F89" s="8"/>
      <c r="G89" s="72">
        <f t="shared" si="0"/>
        <v>0</v>
      </c>
      <c r="H89" s="52"/>
      <c r="I89" s="52"/>
      <c r="J89" s="52"/>
      <c r="K89" s="52"/>
      <c r="L89" s="52"/>
    </row>
    <row r="90" spans="1:12" s="47" customFormat="1" ht="71.25" x14ac:dyDescent="0.2">
      <c r="A90" s="38"/>
      <c r="B90" s="2" t="s">
        <v>35</v>
      </c>
      <c r="C90" s="17" t="s">
        <v>138</v>
      </c>
      <c r="D90" s="59" t="s">
        <v>103</v>
      </c>
      <c r="E90" s="8">
        <v>0</v>
      </c>
      <c r="F90" s="8"/>
      <c r="G90" s="68">
        <f t="shared" si="0"/>
        <v>0</v>
      </c>
      <c r="H90" s="52"/>
      <c r="I90" s="52"/>
      <c r="J90" s="52"/>
      <c r="K90" s="52"/>
      <c r="L90" s="52"/>
    </row>
    <row r="91" spans="1:12" s="47" customFormat="1" x14ac:dyDescent="0.25">
      <c r="A91" s="38"/>
      <c r="B91" s="2"/>
      <c r="C91" s="16" t="s">
        <v>55</v>
      </c>
      <c r="D91" s="59"/>
      <c r="E91" s="8"/>
      <c r="F91" s="8"/>
      <c r="G91" s="51">
        <f>SUM(G77:G90)</f>
        <v>0</v>
      </c>
      <c r="H91" s="52"/>
      <c r="I91" s="52"/>
      <c r="J91" s="52"/>
      <c r="K91" s="52"/>
      <c r="L91" s="52"/>
    </row>
    <row r="92" spans="1:12" s="47" customFormat="1" ht="15" x14ac:dyDescent="0.2">
      <c r="A92" s="38"/>
      <c r="B92" s="2"/>
      <c r="C92" s="19"/>
      <c r="D92" s="59"/>
      <c r="E92" s="8"/>
      <c r="F92" s="8"/>
      <c r="G92" s="51"/>
      <c r="H92" s="52"/>
      <c r="I92" s="52"/>
      <c r="J92" s="52"/>
      <c r="K92" s="52"/>
      <c r="L92" s="52"/>
    </row>
    <row r="93" spans="1:12" s="47" customFormat="1" ht="15" x14ac:dyDescent="0.2">
      <c r="A93" s="38"/>
      <c r="B93" s="75" t="s">
        <v>56</v>
      </c>
      <c r="C93" s="29" t="s">
        <v>57</v>
      </c>
      <c r="D93" s="76"/>
      <c r="E93" s="77"/>
      <c r="F93" s="77"/>
      <c r="G93" s="65"/>
      <c r="H93" s="52"/>
      <c r="I93" s="52"/>
      <c r="J93" s="52"/>
      <c r="K93" s="52"/>
      <c r="L93" s="52"/>
    </row>
    <row r="94" spans="1:12" s="47" customFormat="1" ht="28.5" x14ac:dyDescent="0.2">
      <c r="A94" s="38"/>
      <c r="B94" s="2"/>
      <c r="C94" s="19" t="s">
        <v>58</v>
      </c>
      <c r="D94" s="5"/>
      <c r="E94" s="9"/>
      <c r="F94" s="8"/>
      <c r="G94" s="51"/>
      <c r="H94" s="52"/>
      <c r="I94" s="52"/>
      <c r="J94" s="52"/>
      <c r="K94" s="52"/>
      <c r="L94" s="52"/>
    </row>
    <row r="95" spans="1:12" s="47" customFormat="1" ht="15" x14ac:dyDescent="0.2">
      <c r="A95" s="38"/>
      <c r="B95" s="2"/>
      <c r="C95" s="19"/>
      <c r="D95" s="59"/>
      <c r="E95" s="8"/>
      <c r="F95" s="8"/>
      <c r="G95" s="51"/>
      <c r="H95" s="52"/>
      <c r="I95" s="52"/>
      <c r="J95" s="52"/>
      <c r="K95" s="52"/>
      <c r="L95" s="52"/>
    </row>
    <row r="96" spans="1:12" s="47" customFormat="1" ht="57" x14ac:dyDescent="0.2">
      <c r="A96" s="38"/>
      <c r="B96" s="2" t="s">
        <v>6</v>
      </c>
      <c r="C96" s="19" t="s">
        <v>59</v>
      </c>
      <c r="D96" s="59" t="s">
        <v>104</v>
      </c>
      <c r="E96" s="8">
        <v>0</v>
      </c>
      <c r="F96" s="8"/>
      <c r="G96" s="51"/>
      <c r="H96" s="52"/>
      <c r="I96" s="52"/>
      <c r="J96" s="52"/>
      <c r="K96" s="52"/>
      <c r="L96" s="52"/>
    </row>
    <row r="97" spans="1:12" s="47" customFormat="1" ht="42.75" x14ac:dyDescent="0.2">
      <c r="A97" s="38"/>
      <c r="B97" s="2" t="s">
        <v>60</v>
      </c>
      <c r="C97" s="22" t="s">
        <v>61</v>
      </c>
      <c r="D97" s="59" t="s">
        <v>104</v>
      </c>
      <c r="E97" s="8">
        <v>0</v>
      </c>
      <c r="F97" s="8"/>
      <c r="G97" s="51"/>
      <c r="H97" s="52"/>
      <c r="I97" s="52"/>
      <c r="J97" s="52"/>
      <c r="K97" s="52"/>
      <c r="L97" s="52"/>
    </row>
    <row r="98" spans="1:12" s="47" customFormat="1" ht="28.5" x14ac:dyDescent="0.2">
      <c r="A98" s="38"/>
      <c r="B98" s="2" t="s">
        <v>11</v>
      </c>
      <c r="C98" s="22" t="s">
        <v>106</v>
      </c>
      <c r="D98" s="59" t="s">
        <v>104</v>
      </c>
      <c r="E98" s="8">
        <v>0</v>
      </c>
      <c r="F98" s="8"/>
      <c r="G98" s="68"/>
      <c r="H98" s="52"/>
      <c r="I98" s="52"/>
      <c r="J98" s="52"/>
      <c r="K98" s="52"/>
      <c r="L98" s="52"/>
    </row>
    <row r="99" spans="1:12" s="47" customFormat="1" x14ac:dyDescent="0.25">
      <c r="A99" s="38"/>
      <c r="B99" s="2"/>
      <c r="C99" s="16" t="s">
        <v>120</v>
      </c>
      <c r="D99" s="59"/>
      <c r="E99" s="8"/>
      <c r="F99" s="8"/>
      <c r="G99" s="51"/>
      <c r="H99" s="52"/>
      <c r="I99" s="52"/>
      <c r="J99" s="52"/>
      <c r="K99" s="52"/>
      <c r="L99" s="52"/>
    </row>
    <row r="100" spans="1:12" s="47" customFormat="1" ht="15" x14ac:dyDescent="0.2">
      <c r="A100" s="38"/>
      <c r="B100" s="2"/>
      <c r="C100" s="22"/>
      <c r="D100" s="59"/>
      <c r="E100" s="8"/>
      <c r="F100" s="8"/>
      <c r="G100" s="51"/>
      <c r="H100" s="52"/>
      <c r="I100" s="52"/>
      <c r="J100" s="52"/>
      <c r="K100" s="52"/>
      <c r="L100" s="52"/>
    </row>
    <row r="101" spans="1:12" s="47" customFormat="1" ht="15" x14ac:dyDescent="0.2">
      <c r="A101" s="38"/>
      <c r="B101" s="2"/>
      <c r="C101" s="19"/>
      <c r="D101" s="59"/>
      <c r="E101" s="8"/>
      <c r="F101" s="8"/>
      <c r="G101" s="51"/>
      <c r="H101" s="52"/>
      <c r="I101" s="52"/>
      <c r="J101" s="52"/>
      <c r="K101" s="52"/>
      <c r="L101" s="52"/>
    </row>
    <row r="102" spans="1:12" s="47" customFormat="1" ht="15" x14ac:dyDescent="0.2">
      <c r="A102" s="38"/>
      <c r="B102" s="58"/>
      <c r="C102" s="29" t="s">
        <v>62</v>
      </c>
      <c r="D102" s="76"/>
      <c r="E102" s="77"/>
      <c r="F102" s="77"/>
      <c r="G102" s="65">
        <f>G27+G41+G60+G73+G91</f>
        <v>0</v>
      </c>
      <c r="H102" s="52"/>
      <c r="I102" s="52"/>
      <c r="J102" s="52"/>
      <c r="K102" s="52"/>
      <c r="L102" s="52"/>
    </row>
    <row r="103" spans="1:12" s="47" customFormat="1" thickBot="1" x14ac:dyDescent="0.25">
      <c r="A103" s="38"/>
      <c r="B103" s="2"/>
      <c r="C103" s="29" t="s">
        <v>63</v>
      </c>
      <c r="D103" s="30"/>
      <c r="E103" s="31"/>
      <c r="F103" s="77"/>
      <c r="G103" s="78">
        <f>G102*0.05</f>
        <v>0</v>
      </c>
      <c r="H103" s="52"/>
      <c r="I103" s="52"/>
      <c r="J103" s="52"/>
      <c r="K103" s="52"/>
      <c r="L103" s="52"/>
    </row>
    <row r="104" spans="1:12" s="47" customFormat="1" thickBot="1" x14ac:dyDescent="0.25">
      <c r="A104" s="38"/>
      <c r="B104" s="2"/>
      <c r="C104" s="29" t="s">
        <v>64</v>
      </c>
      <c r="D104" s="30"/>
      <c r="E104" s="31"/>
      <c r="F104" s="77"/>
      <c r="G104" s="79">
        <f>SUM(G102:G103)</f>
        <v>0</v>
      </c>
      <c r="H104" s="52"/>
      <c r="I104" s="52"/>
      <c r="J104" s="52"/>
      <c r="K104" s="52"/>
      <c r="L104" s="52"/>
    </row>
    <row r="105" spans="1:12" s="47" customFormat="1" thickBot="1" x14ac:dyDescent="0.25">
      <c r="A105" s="38"/>
      <c r="B105" s="2"/>
      <c r="C105" s="29"/>
      <c r="D105" s="76"/>
      <c r="E105" s="31"/>
      <c r="F105" s="77"/>
      <c r="G105" s="65"/>
      <c r="H105" s="52"/>
      <c r="I105" s="52"/>
      <c r="J105" s="52"/>
      <c r="K105" s="52"/>
      <c r="L105" s="52"/>
    </row>
    <row r="106" spans="1:12" s="47" customFormat="1" thickBot="1" x14ac:dyDescent="0.25">
      <c r="A106" s="38"/>
      <c r="B106" s="2"/>
      <c r="C106" s="29" t="s">
        <v>121</v>
      </c>
      <c r="D106" s="76"/>
      <c r="E106" s="77"/>
      <c r="F106" s="80">
        <v>9.5000000000000001E-2</v>
      </c>
      <c r="G106" s="79">
        <f>G104*F106</f>
        <v>0</v>
      </c>
      <c r="H106" s="52"/>
      <c r="I106" s="52"/>
      <c r="J106" s="52"/>
      <c r="K106" s="52"/>
      <c r="L106" s="52"/>
    </row>
    <row r="107" spans="1:12" s="47" customFormat="1" thickBot="1" x14ac:dyDescent="0.25">
      <c r="A107" s="38"/>
      <c r="B107" s="2"/>
      <c r="C107" s="32"/>
      <c r="D107" s="76"/>
      <c r="E107" s="77"/>
      <c r="F107" s="77"/>
      <c r="G107" s="81"/>
      <c r="H107" s="52"/>
      <c r="I107" s="52"/>
      <c r="J107" s="52"/>
      <c r="K107" s="52"/>
      <c r="L107" s="52"/>
    </row>
    <row r="108" spans="1:12" s="47" customFormat="1" thickBot="1" x14ac:dyDescent="0.25">
      <c r="A108" s="38"/>
      <c r="B108" s="82"/>
      <c r="C108" s="33" t="s">
        <v>65</v>
      </c>
      <c r="D108" s="83"/>
      <c r="E108" s="84"/>
      <c r="F108" s="84"/>
      <c r="G108" s="79">
        <f>SUM(G104:G107)</f>
        <v>0</v>
      </c>
      <c r="H108" s="52"/>
      <c r="I108" s="52"/>
      <c r="J108" s="52"/>
      <c r="K108" s="52"/>
      <c r="L108" s="52"/>
    </row>
    <row r="109" spans="1:12" s="47" customFormat="1" ht="15" x14ac:dyDescent="0.2">
      <c r="A109" s="38"/>
      <c r="B109" s="82"/>
      <c r="C109" s="24"/>
      <c r="D109" s="85"/>
      <c r="E109" s="86"/>
      <c r="F109" s="86"/>
      <c r="G109" s="72"/>
      <c r="H109" s="52"/>
      <c r="I109" s="52"/>
      <c r="J109" s="52"/>
      <c r="K109" s="52"/>
      <c r="L109" s="52"/>
    </row>
    <row r="110" spans="1:12" s="47" customFormat="1" ht="15" x14ac:dyDescent="0.2">
      <c r="A110" s="38"/>
      <c r="B110" s="82"/>
      <c r="C110" s="24"/>
      <c r="D110" s="85"/>
      <c r="E110" s="86"/>
      <c r="F110" s="86"/>
      <c r="G110" s="72"/>
      <c r="H110" s="52"/>
      <c r="I110" s="52"/>
      <c r="J110" s="52"/>
      <c r="K110" s="52"/>
      <c r="L110" s="52"/>
    </row>
    <row r="111" spans="1:12" s="47" customFormat="1" ht="15" x14ac:dyDescent="0.2">
      <c r="A111" s="38"/>
      <c r="B111" s="2"/>
      <c r="C111" s="22"/>
      <c r="D111" s="59"/>
      <c r="E111" s="8"/>
      <c r="F111" s="8"/>
      <c r="G111" s="51"/>
      <c r="H111" s="52"/>
      <c r="I111" s="52"/>
      <c r="J111" s="52"/>
      <c r="K111" s="52"/>
      <c r="L111" s="52"/>
    </row>
    <row r="112" spans="1:12" s="47" customFormat="1" ht="30" x14ac:dyDescent="0.2">
      <c r="A112" s="38"/>
      <c r="B112" s="2"/>
      <c r="C112" s="34" t="s">
        <v>66</v>
      </c>
      <c r="D112" s="59"/>
      <c r="E112" s="8"/>
      <c r="F112" s="8"/>
      <c r="G112" s="51"/>
      <c r="H112" s="52"/>
      <c r="I112" s="52"/>
      <c r="J112" s="52"/>
      <c r="K112" s="52"/>
      <c r="L112" s="52"/>
    </row>
    <row r="113" spans="1:12" s="47" customFormat="1" ht="15" x14ac:dyDescent="0.2">
      <c r="A113" s="38"/>
      <c r="B113" s="2"/>
      <c r="C113" s="19"/>
      <c r="D113" s="59"/>
      <c r="E113" s="8"/>
      <c r="F113" s="8"/>
      <c r="G113" s="51"/>
      <c r="H113" s="52"/>
      <c r="I113" s="52"/>
      <c r="J113" s="52"/>
      <c r="K113" s="52"/>
      <c r="L113" s="52"/>
    </row>
    <row r="114" spans="1:12" s="47" customFormat="1" x14ac:dyDescent="0.25">
      <c r="A114" s="38"/>
      <c r="B114" s="2"/>
      <c r="C114" s="36" t="s">
        <v>67</v>
      </c>
      <c r="D114" s="4"/>
      <c r="E114" s="10"/>
      <c r="F114" s="10"/>
      <c r="G114" s="51"/>
      <c r="H114" s="52"/>
      <c r="I114" s="52"/>
      <c r="J114" s="52"/>
      <c r="K114" s="52"/>
      <c r="L114" s="52"/>
    </row>
    <row r="115" spans="1:12" s="47" customFormat="1" ht="28.5" x14ac:dyDescent="0.2">
      <c r="A115" s="38"/>
      <c r="B115" s="2" t="s">
        <v>6</v>
      </c>
      <c r="C115" s="26" t="s">
        <v>68</v>
      </c>
      <c r="D115" s="5"/>
      <c r="E115" s="9"/>
      <c r="F115" s="9"/>
      <c r="G115" s="51"/>
      <c r="H115" s="52"/>
      <c r="I115" s="52"/>
      <c r="J115" s="52"/>
      <c r="K115" s="52"/>
      <c r="L115" s="52"/>
    </row>
    <row r="116" spans="1:12" s="47" customFormat="1" ht="15" x14ac:dyDescent="0.2">
      <c r="A116" s="38"/>
      <c r="B116" s="2" t="s">
        <v>8</v>
      </c>
      <c r="C116" s="26" t="s">
        <v>69</v>
      </c>
      <c r="D116" s="5"/>
      <c r="E116" s="9"/>
      <c r="F116" s="9"/>
      <c r="G116" s="51"/>
      <c r="H116" s="52"/>
      <c r="I116" s="52"/>
      <c r="J116" s="52"/>
      <c r="K116" s="52"/>
      <c r="L116" s="52"/>
    </row>
    <row r="117" spans="1:12" s="47" customFormat="1" ht="42.75" x14ac:dyDescent="0.2">
      <c r="A117" s="38"/>
      <c r="B117" s="2" t="s">
        <v>11</v>
      </c>
      <c r="C117" s="25" t="s">
        <v>70</v>
      </c>
      <c r="D117" s="5"/>
      <c r="E117" s="9"/>
      <c r="F117" s="9"/>
      <c r="G117" s="51"/>
      <c r="H117" s="52"/>
      <c r="I117" s="52"/>
      <c r="J117" s="52"/>
      <c r="K117" s="52"/>
      <c r="L117" s="52"/>
    </row>
    <row r="118" spans="1:12" s="47" customFormat="1" ht="42.75" x14ac:dyDescent="0.2">
      <c r="A118" s="38"/>
      <c r="B118" s="2" t="s">
        <v>40</v>
      </c>
      <c r="C118" s="26" t="s">
        <v>71</v>
      </c>
      <c r="D118" s="5"/>
      <c r="E118" s="9"/>
      <c r="F118" s="9"/>
      <c r="G118" s="51"/>
      <c r="H118" s="52"/>
      <c r="I118" s="52"/>
      <c r="J118" s="52"/>
      <c r="K118" s="52"/>
      <c r="L118" s="52"/>
    </row>
    <row r="119" spans="1:12" s="47" customFormat="1" ht="42.75" x14ac:dyDescent="0.2">
      <c r="A119" s="38"/>
      <c r="B119" s="2" t="s">
        <v>14</v>
      </c>
      <c r="C119" s="25" t="s">
        <v>72</v>
      </c>
      <c r="D119" s="5"/>
      <c r="E119" s="9"/>
      <c r="F119" s="9"/>
      <c r="G119" s="51"/>
      <c r="H119" s="52"/>
      <c r="I119" s="52"/>
      <c r="J119" s="52"/>
      <c r="K119" s="52"/>
      <c r="L119" s="52"/>
    </row>
    <row r="120" spans="1:12" s="47" customFormat="1" ht="42.75" x14ac:dyDescent="0.2">
      <c r="A120" s="38"/>
      <c r="B120" s="2" t="s">
        <v>22</v>
      </c>
      <c r="C120" s="25" t="s">
        <v>73</v>
      </c>
      <c r="D120" s="5"/>
      <c r="E120" s="9"/>
      <c r="F120" s="9"/>
      <c r="G120" s="51"/>
      <c r="H120" s="52"/>
      <c r="I120" s="52"/>
      <c r="J120" s="52"/>
      <c r="K120" s="52"/>
      <c r="L120" s="52"/>
    </row>
    <row r="121" spans="1:12" s="47" customFormat="1" ht="57" x14ac:dyDescent="0.2">
      <c r="A121" s="38"/>
      <c r="B121" s="2" t="s">
        <v>23</v>
      </c>
      <c r="C121" s="25" t="s">
        <v>74</v>
      </c>
      <c r="D121" s="5"/>
      <c r="E121" s="9"/>
      <c r="F121" s="9"/>
      <c r="G121" s="51"/>
      <c r="H121" s="52"/>
      <c r="I121" s="52"/>
      <c r="J121" s="52"/>
      <c r="K121" s="52"/>
      <c r="L121" s="52"/>
    </row>
    <row r="122" spans="1:12" s="47" customFormat="1" ht="15" x14ac:dyDescent="0.2">
      <c r="A122" s="38"/>
      <c r="B122" s="2"/>
      <c r="C122" s="87"/>
      <c r="D122" s="40"/>
      <c r="E122" s="41"/>
      <c r="F122" s="41"/>
      <c r="G122" s="51"/>
      <c r="H122" s="52"/>
      <c r="I122" s="52"/>
      <c r="J122" s="52"/>
      <c r="K122" s="52"/>
      <c r="L122" s="52"/>
    </row>
    <row r="123" spans="1:12" s="47" customFormat="1" x14ac:dyDescent="0.25">
      <c r="A123" s="38"/>
      <c r="B123" s="2"/>
      <c r="C123" s="35" t="s">
        <v>75</v>
      </c>
      <c r="D123" s="4"/>
      <c r="E123" s="10"/>
      <c r="F123" s="10"/>
      <c r="G123" s="51"/>
      <c r="H123" s="52"/>
      <c r="I123" s="52"/>
      <c r="J123" s="52"/>
      <c r="K123" s="52"/>
      <c r="L123" s="52"/>
    </row>
    <row r="124" spans="1:12" s="47" customFormat="1" ht="42.75" x14ac:dyDescent="0.2">
      <c r="A124" s="38"/>
      <c r="B124" s="2" t="s">
        <v>6</v>
      </c>
      <c r="C124" s="25" t="s">
        <v>76</v>
      </c>
      <c r="D124" s="5"/>
      <c r="E124" s="9"/>
      <c r="F124" s="9"/>
      <c r="G124" s="51"/>
      <c r="H124" s="52"/>
      <c r="I124" s="52"/>
      <c r="J124" s="52"/>
      <c r="K124" s="52"/>
      <c r="L124" s="52"/>
    </row>
    <row r="125" spans="1:12" s="47" customFormat="1" ht="28.5" x14ac:dyDescent="0.2">
      <c r="A125" s="38"/>
      <c r="B125" s="2" t="s">
        <v>8</v>
      </c>
      <c r="C125" s="25" t="s">
        <v>77</v>
      </c>
      <c r="D125" s="5"/>
      <c r="E125" s="9"/>
      <c r="F125" s="9"/>
      <c r="G125" s="51"/>
      <c r="H125" s="52"/>
      <c r="I125" s="52"/>
      <c r="J125" s="52"/>
      <c r="K125" s="52"/>
      <c r="L125" s="52"/>
    </row>
    <row r="126" spans="1:12" s="47" customFormat="1" ht="15" x14ac:dyDescent="0.2">
      <c r="A126" s="38"/>
      <c r="B126" s="2" t="s">
        <v>11</v>
      </c>
      <c r="C126" s="25" t="s">
        <v>78</v>
      </c>
      <c r="D126" s="5"/>
      <c r="E126" s="9"/>
      <c r="F126" s="9"/>
      <c r="G126" s="51"/>
      <c r="H126" s="52"/>
      <c r="I126" s="52"/>
      <c r="J126" s="52"/>
      <c r="K126" s="52"/>
      <c r="L126" s="52"/>
    </row>
    <row r="127" spans="1:12" s="47" customFormat="1" ht="57" x14ac:dyDescent="0.2">
      <c r="A127" s="38"/>
      <c r="B127" s="2" t="s">
        <v>12</v>
      </c>
      <c r="C127" s="25" t="s">
        <v>79</v>
      </c>
      <c r="D127" s="5"/>
      <c r="E127" s="9"/>
      <c r="F127" s="9"/>
      <c r="G127" s="51"/>
      <c r="H127" s="52"/>
      <c r="I127" s="52"/>
      <c r="J127" s="52"/>
      <c r="K127" s="52"/>
      <c r="L127" s="52"/>
    </row>
    <row r="128" spans="1:12" s="47" customFormat="1" ht="28.5" x14ac:dyDescent="0.2">
      <c r="A128" s="38"/>
      <c r="B128" s="2" t="s">
        <v>14</v>
      </c>
      <c r="C128" s="25" t="s">
        <v>80</v>
      </c>
      <c r="D128" s="5"/>
      <c r="E128" s="9"/>
      <c r="F128" s="9"/>
      <c r="G128" s="51"/>
      <c r="H128" s="52"/>
      <c r="I128" s="52"/>
      <c r="J128" s="52"/>
      <c r="K128" s="52"/>
      <c r="L128" s="52"/>
    </row>
    <row r="129" spans="1:12" s="47" customFormat="1" ht="15" x14ac:dyDescent="0.2">
      <c r="A129" s="38"/>
      <c r="B129" s="2" t="s">
        <v>22</v>
      </c>
      <c r="C129" s="25" t="s">
        <v>81</v>
      </c>
      <c r="D129" s="5"/>
      <c r="E129" s="9"/>
      <c r="F129" s="9"/>
      <c r="G129" s="51"/>
      <c r="H129" s="52"/>
      <c r="I129" s="52"/>
      <c r="J129" s="52"/>
      <c r="K129" s="52"/>
      <c r="L129" s="52"/>
    </row>
    <row r="130" spans="1:12" s="47" customFormat="1" ht="15" x14ac:dyDescent="0.2">
      <c r="A130" s="38"/>
      <c r="B130" s="2" t="s">
        <v>23</v>
      </c>
      <c r="C130" s="25" t="s">
        <v>82</v>
      </c>
      <c r="D130" s="5"/>
      <c r="E130" s="9"/>
      <c r="F130" s="9"/>
      <c r="G130" s="51"/>
      <c r="H130" s="52"/>
      <c r="I130" s="52"/>
      <c r="J130" s="52"/>
      <c r="K130" s="52"/>
      <c r="L130" s="52"/>
    </row>
    <row r="131" spans="1:12" s="47" customFormat="1" ht="28.5" x14ac:dyDescent="0.2">
      <c r="A131" s="38"/>
      <c r="B131" s="2" t="s">
        <v>30</v>
      </c>
      <c r="C131" s="25" t="s">
        <v>83</v>
      </c>
      <c r="D131" s="5"/>
      <c r="E131" s="9"/>
      <c r="F131" s="9"/>
      <c r="G131" s="51"/>
      <c r="H131" s="52"/>
      <c r="I131" s="52"/>
      <c r="J131" s="52"/>
      <c r="K131" s="52"/>
      <c r="L131" s="52"/>
    </row>
    <row r="132" spans="1:12" s="47" customFormat="1" ht="42.75" x14ac:dyDescent="0.2">
      <c r="A132" s="2"/>
      <c r="B132" s="2" t="s">
        <v>31</v>
      </c>
      <c r="C132" s="25" t="s">
        <v>84</v>
      </c>
      <c r="D132" s="5"/>
      <c r="E132" s="9"/>
      <c r="F132" s="9"/>
      <c r="G132" s="51"/>
      <c r="H132" s="52"/>
      <c r="I132" s="52"/>
      <c r="J132" s="52"/>
      <c r="K132" s="52"/>
      <c r="L132" s="52"/>
    </row>
    <row r="133" spans="1:12" s="47" customFormat="1" ht="42.75" x14ac:dyDescent="0.2">
      <c r="A133" s="2"/>
      <c r="B133" s="2" t="s">
        <v>32</v>
      </c>
      <c r="C133" s="25" t="s">
        <v>85</v>
      </c>
      <c r="D133" s="5"/>
      <c r="E133" s="9"/>
      <c r="F133" s="9"/>
      <c r="G133" s="51"/>
      <c r="H133" s="52"/>
      <c r="I133" s="52"/>
      <c r="J133" s="52"/>
      <c r="K133" s="52"/>
      <c r="L133" s="52"/>
    </row>
    <row r="134" spans="1:12" s="47" customFormat="1" ht="28.5" x14ac:dyDescent="0.2">
      <c r="A134" s="2"/>
      <c r="B134" s="2" t="s">
        <v>33</v>
      </c>
      <c r="C134" s="27" t="s">
        <v>108</v>
      </c>
      <c r="D134" s="11"/>
      <c r="E134" s="12"/>
      <c r="F134" s="12"/>
      <c r="G134" s="51"/>
      <c r="H134" s="52"/>
      <c r="I134" s="52"/>
      <c r="J134" s="52"/>
      <c r="K134" s="52"/>
      <c r="L134" s="52"/>
    </row>
    <row r="135" spans="1:12" s="47" customFormat="1" ht="42.75" x14ac:dyDescent="0.2">
      <c r="A135" s="2"/>
      <c r="B135" s="2" t="s">
        <v>54</v>
      </c>
      <c r="C135" s="25" t="s">
        <v>86</v>
      </c>
      <c r="D135" s="5"/>
      <c r="E135" s="9"/>
      <c r="F135" s="9"/>
      <c r="G135" s="51"/>
      <c r="H135" s="52"/>
      <c r="I135" s="52"/>
      <c r="J135" s="52"/>
      <c r="K135" s="52"/>
      <c r="L135" s="52"/>
    </row>
    <row r="136" spans="1:12" s="47" customFormat="1" ht="57" x14ac:dyDescent="0.2">
      <c r="A136" s="2"/>
      <c r="B136" s="2" t="s">
        <v>34</v>
      </c>
      <c r="C136" s="25" t="s">
        <v>87</v>
      </c>
      <c r="D136" s="5"/>
      <c r="E136" s="9"/>
      <c r="F136" s="9"/>
      <c r="G136" s="51"/>
      <c r="H136" s="52"/>
      <c r="I136" s="52"/>
      <c r="J136" s="52"/>
      <c r="K136" s="52"/>
      <c r="L136" s="52"/>
    </row>
    <row r="137" spans="1:12" s="47" customFormat="1" ht="71.25" x14ac:dyDescent="0.2">
      <c r="A137" s="2"/>
      <c r="B137" s="2" t="s">
        <v>35</v>
      </c>
      <c r="C137" s="25" t="s">
        <v>88</v>
      </c>
      <c r="D137" s="5"/>
      <c r="E137" s="9"/>
      <c r="F137" s="9"/>
      <c r="G137" s="51"/>
      <c r="H137" s="52"/>
      <c r="I137" s="52"/>
      <c r="J137" s="52"/>
      <c r="K137" s="52"/>
      <c r="L137" s="52"/>
    </row>
    <row r="138" spans="1:12" s="47" customFormat="1" ht="228" x14ac:dyDescent="0.2">
      <c r="A138" s="2"/>
      <c r="B138" s="2" t="s">
        <v>89</v>
      </c>
      <c r="C138" s="25" t="s">
        <v>90</v>
      </c>
      <c r="D138" s="5"/>
      <c r="E138" s="9"/>
      <c r="F138" s="9"/>
      <c r="G138" s="51"/>
      <c r="H138" s="52"/>
      <c r="I138" s="52"/>
      <c r="J138" s="52"/>
      <c r="K138" s="52"/>
      <c r="L138" s="52"/>
    </row>
    <row r="139" spans="1:12" s="47" customFormat="1" ht="71.25" x14ac:dyDescent="0.2">
      <c r="A139" s="2"/>
      <c r="B139" s="2" t="s">
        <v>91</v>
      </c>
      <c r="C139" s="25" t="s">
        <v>150</v>
      </c>
      <c r="D139" s="5"/>
      <c r="E139" s="9"/>
      <c r="F139" s="9"/>
      <c r="G139" s="51"/>
      <c r="H139" s="52"/>
      <c r="I139" s="52"/>
      <c r="J139" s="52"/>
      <c r="K139" s="52"/>
      <c r="L139" s="52"/>
    </row>
    <row r="140" spans="1:12" s="47" customFormat="1" ht="71.25" x14ac:dyDescent="0.2">
      <c r="A140" s="2"/>
      <c r="B140" s="2" t="s">
        <v>92</v>
      </c>
      <c r="C140" s="25" t="s">
        <v>93</v>
      </c>
      <c r="D140" s="5"/>
      <c r="E140" s="9"/>
      <c r="F140" s="9"/>
      <c r="G140" s="51"/>
      <c r="H140" s="52"/>
      <c r="I140" s="52"/>
      <c r="J140" s="52"/>
      <c r="K140" s="52"/>
      <c r="L140" s="52"/>
    </row>
    <row r="141" spans="1:12" s="47" customFormat="1" ht="28.5" x14ac:dyDescent="0.2">
      <c r="A141" s="38"/>
      <c r="B141" s="2" t="s">
        <v>94</v>
      </c>
      <c r="C141" s="28" t="s">
        <v>107</v>
      </c>
      <c r="D141" s="5"/>
      <c r="E141" s="9"/>
      <c r="F141" s="9"/>
      <c r="G141" s="51"/>
      <c r="H141" s="52"/>
      <c r="I141" s="52"/>
      <c r="J141" s="52"/>
      <c r="K141" s="52"/>
      <c r="L141" s="52"/>
    </row>
    <row r="142" spans="1:12" s="47" customFormat="1" ht="28.5" x14ac:dyDescent="0.2">
      <c r="A142" s="38"/>
      <c r="B142" s="2" t="s">
        <v>95</v>
      </c>
      <c r="C142" s="28" t="s">
        <v>96</v>
      </c>
      <c r="D142" s="5"/>
      <c r="E142" s="9"/>
      <c r="F142" s="9"/>
      <c r="G142" s="51"/>
      <c r="H142" s="52"/>
      <c r="I142" s="52"/>
      <c r="J142" s="52"/>
      <c r="K142" s="52"/>
      <c r="L142" s="52"/>
    </row>
    <row r="143" spans="1:12" s="47" customFormat="1" ht="28.5" x14ac:dyDescent="0.2">
      <c r="A143" s="38"/>
      <c r="B143" s="2" t="s">
        <v>97</v>
      </c>
      <c r="C143" s="25" t="s">
        <v>98</v>
      </c>
      <c r="D143" s="5"/>
      <c r="E143" s="9"/>
      <c r="F143" s="9"/>
      <c r="G143" s="51"/>
      <c r="H143" s="52"/>
      <c r="I143" s="52"/>
      <c r="J143" s="52"/>
      <c r="K143" s="52"/>
      <c r="L143" s="52"/>
    </row>
    <row r="144" spans="1:12" s="47" customFormat="1" ht="15" x14ac:dyDescent="0.2">
      <c r="A144" s="38"/>
      <c r="B144" s="38"/>
      <c r="C144" s="22"/>
      <c r="D144" s="59"/>
      <c r="E144" s="8"/>
      <c r="F144" s="8"/>
      <c r="G144" s="51"/>
      <c r="H144" s="52"/>
      <c r="I144" s="52"/>
      <c r="J144" s="52"/>
      <c r="K144" s="52"/>
      <c r="L144" s="52"/>
    </row>
    <row r="145" spans="1:12" s="47" customFormat="1" ht="15" x14ac:dyDescent="0.2">
      <c r="A145" s="38"/>
      <c r="B145" s="38"/>
      <c r="C145" s="22"/>
      <c r="D145" s="59"/>
      <c r="E145" s="8"/>
      <c r="F145" s="8"/>
      <c r="G145" s="51"/>
      <c r="H145" s="52"/>
      <c r="I145" s="52"/>
      <c r="J145" s="52"/>
      <c r="K145" s="52"/>
      <c r="L145" s="52"/>
    </row>
    <row r="146" spans="1:12" s="47" customFormat="1" ht="15" x14ac:dyDescent="0.2">
      <c r="A146" s="38"/>
      <c r="B146" s="38"/>
      <c r="C146" s="22"/>
      <c r="D146" s="59"/>
      <c r="E146" s="8"/>
      <c r="F146" s="8"/>
      <c r="G146" s="51"/>
      <c r="H146" s="52"/>
      <c r="I146" s="52"/>
      <c r="J146" s="52"/>
      <c r="K146" s="52"/>
      <c r="L146" s="52"/>
    </row>
    <row r="147" spans="1:12" s="47" customFormat="1" ht="15" x14ac:dyDescent="0.2">
      <c r="A147" s="38"/>
      <c r="B147" s="38"/>
      <c r="C147" s="22"/>
      <c r="D147" s="59"/>
      <c r="E147" s="8"/>
      <c r="F147" s="8"/>
      <c r="G147" s="51"/>
      <c r="H147" s="52"/>
      <c r="I147" s="52"/>
      <c r="J147" s="52"/>
      <c r="K147" s="52"/>
      <c r="L147" s="52"/>
    </row>
    <row r="148" spans="1:12" s="47" customFormat="1" ht="15" x14ac:dyDescent="0.2">
      <c r="A148" s="38"/>
      <c r="B148" s="38"/>
      <c r="C148" s="22"/>
      <c r="D148" s="59"/>
      <c r="E148" s="8"/>
      <c r="F148" s="8"/>
      <c r="G148" s="51"/>
      <c r="H148" s="52"/>
      <c r="I148" s="52"/>
      <c r="J148" s="52"/>
      <c r="K148" s="52"/>
      <c r="L148" s="52"/>
    </row>
  </sheetData>
  <pageMargins left="0.70866141732283472" right="0.70866141732283472" top="0.74803149606299213" bottom="0.74803149606299213" header="0.31496062992125984" footer="0.31496062992125984"/>
  <pageSetup paperSize="9" scale="86"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 Majcen</dc:creator>
  <cp:lastModifiedBy>roman</cp:lastModifiedBy>
  <cp:lastPrinted>2024-08-08T21:10:38Z</cp:lastPrinted>
  <dcterms:created xsi:type="dcterms:W3CDTF">2024-08-04T18:41:06Z</dcterms:created>
  <dcterms:modified xsi:type="dcterms:W3CDTF">2024-09-17T18:08:32Z</dcterms:modified>
</cp:coreProperties>
</file>