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ZASTOPSTVO\OBJEKTI\2025\26_TACENSKA CESTA 133, 135, 137\PROJEKT\TACENSKA CESTA 133 A\"/>
    </mc:Choice>
  </mc:AlternateContent>
  <xr:revisionPtr revIDLastSave="0" documentId="13_ncr:1_{E46FC691-D48E-46F0-9FD1-378AAA83C81E}" xr6:coauthVersionLast="47" xr6:coauthVersionMax="47" xr10:uidLastSave="{00000000-0000-0000-0000-000000000000}"/>
  <bookViews>
    <workbookView xWindow="-28920" yWindow="-120" windowWidth="29040" windowHeight="15720" activeTab="2" xr2:uid="{555B9C8E-F2FF-4A73-8CC7-E51E3144E82C}"/>
  </bookViews>
  <sheets>
    <sheet name="Rekapitulacija" sheetId="1" r:id="rId1"/>
    <sheet name="Ogrevanje" sheetId="2" r:id="rId2"/>
    <sheet name="Plin" sheetId="3" r:id="rId3"/>
  </sheets>
  <definedNames>
    <definedName name="_xlnm.Print_Area" localSheetId="1">Ogrevanje!$A$1:$F$121</definedName>
    <definedName name="_xlnm.Print_Area" localSheetId="0">Rekapitulacija!$A$1:$G$55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 i="3" l="1"/>
  <c r="F18" i="3"/>
  <c r="F16" i="3"/>
  <c r="F15" i="3"/>
  <c r="F12" i="3"/>
  <c r="F9" i="3"/>
  <c r="F6" i="3"/>
  <c r="F23" i="3" l="1"/>
  <c r="F19" i="1" s="1"/>
  <c r="F84" i="2"/>
  <c r="F107" i="2"/>
  <c r="F110" i="2" s="1"/>
  <c r="F18" i="1" s="1"/>
  <c r="F105" i="2"/>
  <c r="F103" i="2"/>
  <c r="F101" i="2"/>
  <c r="F99" i="2"/>
  <c r="F97" i="2"/>
  <c r="F95" i="2"/>
  <c r="F93" i="2"/>
  <c r="F92" i="2"/>
  <c r="F91" i="2"/>
  <c r="F90" i="2"/>
  <c r="F89" i="2"/>
  <c r="F86" i="2"/>
  <c r="F81" i="2"/>
  <c r="F80" i="2"/>
  <c r="F79" i="2"/>
  <c r="F78" i="2"/>
  <c r="F77" i="2"/>
  <c r="F74" i="2"/>
  <c r="F71" i="2"/>
  <c r="F70" i="2"/>
  <c r="F69" i="2"/>
  <c r="F68" i="2"/>
  <c r="F65" i="2"/>
  <c r="F62" i="2"/>
  <c r="F59" i="2"/>
  <c r="F56" i="2"/>
  <c r="F53" i="2"/>
  <c r="F50" i="2"/>
  <c r="F47" i="2"/>
  <c r="F44" i="2"/>
  <c r="F41" i="2"/>
  <c r="F40" i="2"/>
  <c r="F37" i="2"/>
  <c r="F36" i="2"/>
  <c r="F33" i="2"/>
  <c r="F30" i="2"/>
  <c r="F27" i="2"/>
  <c r="F24" i="2"/>
  <c r="F21" i="2"/>
  <c r="F18" i="2"/>
  <c r="F14" i="2"/>
  <c r="F12" i="2"/>
  <c r="F9" i="2"/>
  <c r="F6" i="2"/>
  <c r="F21" i="1" l="1"/>
</calcChain>
</file>

<file path=xl/sharedStrings.xml><?xml version="1.0" encoding="utf-8"?>
<sst xmlns="http://schemas.openxmlformats.org/spreadsheetml/2006/main" count="163" uniqueCount="99">
  <si>
    <t>REKAPITULACIJA</t>
  </si>
  <si>
    <t>Opis postavke</t>
  </si>
  <si>
    <t>EM</t>
  </si>
  <si>
    <t xml:space="preserve">Kol. </t>
  </si>
  <si>
    <t>Cena/EM</t>
  </si>
  <si>
    <t>Cena</t>
  </si>
  <si>
    <t>Naročnik:</t>
  </si>
  <si>
    <t>ELTAŽNI LASTNIKI</t>
  </si>
  <si>
    <t>1000 LJUBLJANA</t>
  </si>
  <si>
    <t>Izvajalec:</t>
  </si>
  <si>
    <t>LESPRO d.o.o.</t>
  </si>
  <si>
    <t>DUNAJSKA ULICA 421</t>
  </si>
  <si>
    <t>1231 LJUBLJANA - ČRNUČE</t>
  </si>
  <si>
    <t>Projekt:</t>
  </si>
  <si>
    <t>POPIS MATERIALA IN DEL</t>
  </si>
  <si>
    <t>Visokoučinkovita črpalka, varnostni ventil 3 bar, plinski ventil, zaporni ventili, manometer, polnilno-praznilna pipa in priključek za zunanjo raztezno posodo. 
Izolirano.</t>
  </si>
  <si>
    <t>kos</t>
  </si>
  <si>
    <t>Nevtralizacijska posoda</t>
  </si>
  <si>
    <t>Kaskadni modul</t>
  </si>
  <si>
    <t>Zunanje temperaturno tipalo</t>
  </si>
  <si>
    <t>Dimniški sistem</t>
  </si>
  <si>
    <t>Osnovni komplet C33X,  Ø110/160, stešni terminal, priključek na kotel, črn</t>
  </si>
  <si>
    <t>komplet</t>
  </si>
  <si>
    <t xml:space="preserve">Ploščni lotani prenosnik toplote </t>
  </si>
  <si>
    <t>Sestava: pokrov, kad, košara, krmilna enota.
Maks. zmogljivost nevtralizacije: 18 L/h,
električni priključek: 230 V/50 Hz, 
količina kondenzata, ki ga je mogoče nevtralizirati: 9 m3,
max. dimenzije (V×D×Š): 200×450×450 mm, 
višina dovoda / odvoda za kondenzat: 115 / 105 mm,
priključki za kondenzat; dovod/odvod: DN 20/20, 
razred zaščite: IP24.</t>
  </si>
  <si>
    <t>Demontaža obstoječe opreme in inštalacij</t>
  </si>
  <si>
    <t xml:space="preserve">Raztezna posoda </t>
  </si>
  <si>
    <t>DN50 PN16</t>
  </si>
  <si>
    <t>DN15</t>
  </si>
  <si>
    <t>Avtomatski odzračevalnik zraka</t>
  </si>
  <si>
    <t>Termometer</t>
  </si>
  <si>
    <t>Manometer</t>
  </si>
  <si>
    <t>Varnostni ventil</t>
  </si>
  <si>
    <t>Nepredvidena dela</t>
  </si>
  <si>
    <t xml:space="preserve">Praznejnje ogrevalnega sistema in izpiranje zalitih cevovodov, praznjenje razvoda zemeljskega plina, razplinjevanje, razrez stare napeljave, demontaža strojnih in elektro elementov ter odvoz na deponijo. </t>
  </si>
  <si>
    <t>Praznejnje ogrevalnega sistema do razdelilca. 
Razrez in odvoz stare napeljave do razdelilca. 
Demontaža in odvoz dveh stenskih plinskih grelnikov. 
Demontaža in odvoz dveh dimovodnih sistemov C33x. 
Demontaža obstoječih elektro elemntov (regulacija).</t>
  </si>
  <si>
    <t>Stenski plinski kondenzacijski grelnik BOSCH Condens 7000WP - 70</t>
  </si>
  <si>
    <t xml:space="preserve">- Za delovanje z zemeljskim plinom. 
- Montaža kotla na steno ali na tla. 
- Možnost sestavljanja v kaskadne sklope do skupaj 6 naprav. 
- Modulirano delovanje kotela za prilagajanje trenutnim potrebam po toploti ob minimalni porabi plina. Modulacija kotla vsaj 1:5. 
- Izmenjevalnik toplote mogoče odstraniti po delih in ga posebej očistiti. 
- Tiho delovanje kotla.
- Regulator omogoča enostavno upravljanje in vzdrževanje.
- Nazivna toplotna moč (80/60 °C): 13,0 - 62,6 kW
- Dimovodni priključek: 110/160 mm.
- Priključek predtok/povratek: DN40.
</t>
  </si>
  <si>
    <t>Črpalno-priključni set za GC7000WP 50-70, 3 bar</t>
  </si>
  <si>
    <t>Modularni regulator BOSCH CC 8313</t>
  </si>
  <si>
    <t>Serijsko opremljen z vhodom za vodenje 0-10 V ter priključkom za upravljanje in nadzor preko interneta ali MODBUS TCP/IP.
Za kaskadno krmiljenje dveh plinskih grelnikov.</t>
  </si>
  <si>
    <t>Za krmiljenje kaskad, do 4 kotlov. Za nizkotemperaturne / kondenzacijske kotle ali stenske kondenzacijske kotle, za regulacijski sistem EMS2, BUS komunikacijska povezava. Priloženo je tipalo dvižnega voda.</t>
  </si>
  <si>
    <t>Tipalo AS 1 (RD 6,0) s konektorji.</t>
  </si>
  <si>
    <t>DN50 PN16, prirobnični priključki.
Nazivna moč 140 kW.
Vključno z izolacijo.</t>
  </si>
  <si>
    <t>Volumen 35 l, največji tlak 6 bar, navojni priključek DN25.
Zaporni ventil DN25 z zaklepom. Skupaj z stensko konzolo.</t>
  </si>
  <si>
    <t>Volumen 100 l, največji tlak 6 bar, navojni priključek DN25.
Zaporni ventil DN25 z zaklepom. Skupaj z stensko konzolo.</t>
  </si>
  <si>
    <t>DN25 PN16, z navojnima priključkoma. Tlak odpiranja 2,5 bar.</t>
  </si>
  <si>
    <t>V kovinski stročnici, DN15, območje od 0 - 120°C.</t>
  </si>
  <si>
    <t>Za območje 0 - 4 bar,  Ø100 mm. 3-potna pipa DN10.</t>
  </si>
  <si>
    <t>Razdelilnik ogrevalnih krogov</t>
  </si>
  <si>
    <t>Krogelna pipa, navojna</t>
  </si>
  <si>
    <t>DN50 PN16, standardna dolžina.</t>
  </si>
  <si>
    <t>DN32 PN16, standardna dolžina.</t>
  </si>
  <si>
    <t>Čistilni kos, navojni</t>
  </si>
  <si>
    <t>DN32 PN16</t>
  </si>
  <si>
    <t>Magnetni izločevalnik mulja, navojni</t>
  </si>
  <si>
    <t>DN20</t>
  </si>
  <si>
    <t>Polnilno praznilna pipa, navojna</t>
  </si>
  <si>
    <t>Jeklena srednjetežka šivna cev, za varjenje, DIN EN 10255, vključno z fazonskimi kosi.</t>
  </si>
  <si>
    <t>DN50</t>
  </si>
  <si>
    <t>DN32</t>
  </si>
  <si>
    <t>m</t>
  </si>
  <si>
    <t>DN25</t>
  </si>
  <si>
    <t xml:space="preserve">DN50 </t>
  </si>
  <si>
    <t xml:space="preserve">DN40 </t>
  </si>
  <si>
    <t>Hitromontažne konzole z gumo</t>
  </si>
  <si>
    <t>Privaritev cevovoda</t>
  </si>
  <si>
    <t>ure</t>
  </si>
  <si>
    <t>Čiščenje, osnovni premaz, barvanje cevi</t>
  </si>
  <si>
    <t>m2</t>
  </si>
  <si>
    <t xml:space="preserve">Razbijanje tlaka, vgradnja končnega talnega sifona in povezava na obstoječi kanalizacijski vod s PVC 32 cevmi. </t>
  </si>
  <si>
    <t>Tlačni preizkus  cevovodov z vodo.</t>
  </si>
  <si>
    <t xml:space="preserve">DN100 x 1000 mm, iz črne jeklene šivne cevi, vključno s pritrdilnim materialom. Priključki: 2x DN50, 1x DN32. </t>
  </si>
  <si>
    <t>Izolacija srenjetežkih cevi s cevaki armaflex, 19mm</t>
  </si>
  <si>
    <t>Za kaskadno vezavo,  DN40.</t>
  </si>
  <si>
    <t>DN100</t>
  </si>
  <si>
    <t>Nadzor in izdelava PID projektov.</t>
  </si>
  <si>
    <t>Stroški gradbišča (čiščenje, beljenje, zazidava morebitnih poškodb, vzpostavitev v prvotno stanje).</t>
  </si>
  <si>
    <t>Prvi pregled dimovodne naprave , vpis naprave v knjigo kurilnih naprav in pridobitev pozitivnega dimnikarskega soglasja.</t>
  </si>
  <si>
    <t>NOTRANJA PLINSKA NAPELJAVA</t>
  </si>
  <si>
    <t>Krogelna pipa s termičnim varovalom, navojna</t>
  </si>
  <si>
    <t>DN25 PN6, s tesnilnim materialom</t>
  </si>
  <si>
    <t>Nepovratni ventil, navojni</t>
  </si>
  <si>
    <t>Kovan reducirni kos</t>
  </si>
  <si>
    <t xml:space="preserve">T kos </t>
  </si>
  <si>
    <t>DN40/25 PN6</t>
  </si>
  <si>
    <t>DN40/40/40 PN6</t>
  </si>
  <si>
    <t>Srednjetežka črna brezšivna cev, DIN EN 10255, z varilnimi loki in pritrdilnim materialom.</t>
  </si>
  <si>
    <t>DN25 33,7x3,25</t>
  </si>
  <si>
    <t>DN40 48,3x3,25</t>
  </si>
  <si>
    <t>Barvanje vseh vidnih delov cevovoda z osnovno barvo. Premaz z rumeno barvo.</t>
  </si>
  <si>
    <t xml:space="preserve">Demontaža obstoječega plinomera, izpihovanje plina iz obstoječe napeljave, izvedba tlačnega preizkusa po navodilih iz projekta, ponovna montaža plinomera. Izvaja Energetika Ljubljana.  </t>
  </si>
  <si>
    <t>HIDRAVLIČNI DEL KOTLARNE</t>
  </si>
  <si>
    <t>SKUPAJ</t>
  </si>
  <si>
    <t>TACENSKA ULICA 133A</t>
  </si>
  <si>
    <t>Koaksialna cev z revizijsko odprtino Ø110/160, PP, bela</t>
  </si>
  <si>
    <t>Lok Ø110/160, PP, bela</t>
  </si>
  <si>
    <t>Koaksialna cev Ø110/160, 1 m</t>
  </si>
  <si>
    <t xml:space="preserve">Prehodni kos za streho 0-15°, Ø160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</si>
</sst>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b/>
      <sz val="12"/>
      <color theme="1"/>
      <name val="Aptos Narrow"/>
      <family val="2"/>
      <scheme val="minor"/>
    </font>
    <font>
      <b/>
      <sz val="14"/>
      <color theme="1"/>
      <name val="Aptos Narrow"/>
      <family val="2"/>
      <scheme val="minor"/>
    </font>
    <font>
      <sz val="10"/>
      <name val="Arial CE"/>
      <charset val="238"/>
    </font>
    <font>
      <sz val="10"/>
      <name val="Times New Roman"/>
      <family val="1"/>
      <charset val="238"/>
    </font>
    <font>
      <sz val="10"/>
      <name val="Arial"/>
      <family val="2"/>
      <charset val="238"/>
    </font>
    <font>
      <sz val="10"/>
      <color theme="1"/>
      <name val="Arial"/>
      <family val="2"/>
      <charset val="238"/>
    </font>
    <font>
      <sz val="10"/>
      <name val="Tahoma"/>
      <family val="2"/>
      <charset val="238"/>
    </font>
    <font>
      <sz val="10"/>
      <name val="Arial"/>
      <family val="2"/>
    </font>
    <font>
      <sz val="11"/>
      <color theme="1"/>
      <name val="Aptos Narrow"/>
      <family val="2"/>
      <scheme val="minor"/>
    </font>
    <font>
      <sz val="12"/>
      <color theme="1"/>
      <name val="Aptos Narrow"/>
      <family val="2"/>
      <scheme val="minor"/>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s>
  <cellStyleXfs count="25">
    <xf numFmtId="0" fontId="0" fillId="0" borderId="0"/>
    <xf numFmtId="0" fontId="5" fillId="0" borderId="0"/>
    <xf numFmtId="0" fontId="6"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1" fillId="0" borderId="0"/>
    <xf numFmtId="0" fontId="7" fillId="0" borderId="0"/>
    <xf numFmtId="0" fontId="1" fillId="0" borderId="0"/>
    <xf numFmtId="4" fontId="9" fillId="2" borderId="2">
      <alignment horizontal="right" readingOrder="1"/>
      <protection locked="0"/>
    </xf>
    <xf numFmtId="0" fontId="1" fillId="0" borderId="0"/>
    <xf numFmtId="0" fontId="1" fillId="0" borderId="0"/>
    <xf numFmtId="0" fontId="7" fillId="0" borderId="0"/>
    <xf numFmtId="0" fontId="5" fillId="0" borderId="0"/>
    <xf numFmtId="0" fontId="10" fillId="0" borderId="0"/>
    <xf numFmtId="0" fontId="10" fillId="0" borderId="0"/>
    <xf numFmtId="0" fontId="7" fillId="0" borderId="0"/>
  </cellStyleXfs>
  <cellXfs count="33">
    <xf numFmtId="0" fontId="0" fillId="0" borderId="0" xfId="0"/>
    <xf numFmtId="0" fontId="2" fillId="0" borderId="0" xfId="0" applyFont="1"/>
    <xf numFmtId="0" fontId="3" fillId="0" borderId="0" xfId="0" applyFont="1"/>
    <xf numFmtId="0" fontId="4" fillId="0" borderId="0" xfId="0" applyFont="1"/>
    <xf numFmtId="0" fontId="0" fillId="0" borderId="0" xfId="0" applyAlignment="1">
      <alignment horizontal="right" indent="1"/>
    </xf>
    <xf numFmtId="0" fontId="4" fillId="0" borderId="0" xfId="0" applyFont="1" applyAlignment="1">
      <alignment horizontal="left"/>
    </xf>
    <xf numFmtId="0" fontId="3" fillId="0" borderId="1" xfId="0" applyFont="1" applyBorder="1" applyAlignment="1">
      <alignment horizontal="right" indent="1"/>
    </xf>
    <xf numFmtId="0" fontId="3" fillId="0" borderId="1" xfId="0" applyFont="1" applyBorder="1"/>
    <xf numFmtId="0" fontId="0" fillId="0" borderId="0" xfId="0" applyAlignment="1">
      <alignment wrapText="1"/>
    </xf>
    <xf numFmtId="0" fontId="0" fillId="0" borderId="0" xfId="0" applyAlignment="1">
      <alignment horizontal="right" vertical="top"/>
    </xf>
    <xf numFmtId="0" fontId="0" fillId="0" borderId="0" xfId="0" applyAlignment="1">
      <alignment vertical="top" wrapText="1"/>
    </xf>
    <xf numFmtId="0" fontId="0" fillId="0" borderId="0" xfId="0" applyAlignment="1">
      <alignment vertical="top"/>
    </xf>
    <xf numFmtId="49" fontId="0" fillId="0" borderId="0" xfId="0" applyNumberFormat="1" applyAlignment="1">
      <alignment vertical="top" wrapText="1"/>
    </xf>
    <xf numFmtId="0" fontId="3" fillId="0" borderId="1" xfId="0" applyFont="1" applyBorder="1" applyAlignment="1">
      <alignment horizontal="center"/>
    </xf>
    <xf numFmtId="0" fontId="0" fillId="0" borderId="0" xfId="0" applyAlignment="1">
      <alignment horizontal="center" vertical="top"/>
    </xf>
    <xf numFmtId="0" fontId="2" fillId="0" borderId="0" xfId="0" applyFont="1" applyAlignment="1">
      <alignment wrapText="1"/>
    </xf>
    <xf numFmtId="0" fontId="11" fillId="0" borderId="0" xfId="0" applyFont="1"/>
    <xf numFmtId="0" fontId="3" fillId="0" borderId="1" xfId="0" applyFont="1" applyBorder="1" applyAlignment="1">
      <alignment horizontal="center" vertical="top"/>
    </xf>
    <xf numFmtId="0" fontId="0" fillId="0" borderId="0" xfId="0" applyAlignment="1">
      <alignment horizontal="center"/>
    </xf>
    <xf numFmtId="0" fontId="2" fillId="0" borderId="0" xfId="0" applyFont="1" applyAlignment="1">
      <alignment vertical="top" wrapText="1"/>
    </xf>
    <xf numFmtId="0" fontId="11" fillId="0" borderId="0" xfId="0" applyFont="1" applyAlignment="1">
      <alignment wrapText="1"/>
    </xf>
    <xf numFmtId="0" fontId="3" fillId="0" borderId="0" xfId="0" applyFont="1" applyAlignment="1">
      <alignment horizontal="right" indent="1"/>
    </xf>
    <xf numFmtId="0" fontId="3" fillId="0" borderId="0" xfId="0" applyFont="1" applyAlignment="1">
      <alignment horizontal="center" vertical="top"/>
    </xf>
    <xf numFmtId="0" fontId="3" fillId="0" borderId="0" xfId="0" applyFont="1" applyAlignment="1">
      <alignment horizontal="center"/>
    </xf>
    <xf numFmtId="0" fontId="12" fillId="0" borderId="0" xfId="0" applyFont="1" applyAlignment="1">
      <alignment horizontal="right" indent="1"/>
    </xf>
    <xf numFmtId="0" fontId="12" fillId="0" borderId="0" xfId="0" applyFont="1" applyAlignment="1">
      <alignment horizontal="right" vertical="center" indent="1"/>
    </xf>
    <xf numFmtId="0" fontId="0" fillId="0" borderId="1" xfId="0" applyBorder="1" applyAlignment="1">
      <alignment horizontal="right" indent="1"/>
    </xf>
    <xf numFmtId="0" fontId="0" fillId="0" borderId="1" xfId="0" applyBorder="1"/>
    <xf numFmtId="0" fontId="0" fillId="0" borderId="1" xfId="0" applyBorder="1" applyAlignment="1">
      <alignment horizontal="center" vertical="top"/>
    </xf>
    <xf numFmtId="4" fontId="0" fillId="0" borderId="0" xfId="0" applyNumberFormat="1" applyAlignment="1">
      <alignment vertical="top"/>
    </xf>
    <xf numFmtId="4" fontId="3" fillId="0" borderId="0" xfId="0" applyNumberFormat="1" applyFont="1" applyAlignment="1">
      <alignment horizontal="center"/>
    </xf>
    <xf numFmtId="4" fontId="0" fillId="0" borderId="0" xfId="0" applyNumberFormat="1"/>
    <xf numFmtId="4" fontId="0" fillId="0" borderId="1" xfId="0" applyNumberFormat="1" applyBorder="1"/>
  </cellXfs>
  <cellStyles count="25">
    <cellStyle name="CENA / KOS" xfId="17" xr:uid="{85792229-721B-4DF4-A894-CB0690876428}"/>
    <cellStyle name="Navadno" xfId="0" builtinId="0"/>
    <cellStyle name="Navadno 11" xfId="24" xr:uid="{9E2A01BB-60F4-4D1E-8ADF-517AEFD76A68}"/>
    <cellStyle name="Navadno 15" xfId="3" xr:uid="{A881E0E3-D0FF-498D-ABB1-A8C40F5DE4B0}"/>
    <cellStyle name="Navadno 16" xfId="4" xr:uid="{39A0DB04-F9C9-4E2D-B2EC-AA367E365295}"/>
    <cellStyle name="Navadno 16 2" xfId="14" xr:uid="{5015CEA1-D89F-4368-8AF2-A4ABBC7A9024}"/>
    <cellStyle name="Navadno 16 2 2" xfId="15" xr:uid="{D534D46A-65BA-4996-B5E3-D686AE1840B7}"/>
    <cellStyle name="Navadno 16 2 3" xfId="18" xr:uid="{CBD9C363-2BB6-4BA3-9BBA-4CE3DAB7F325}"/>
    <cellStyle name="Navadno 2" xfId="12" xr:uid="{E15460E7-2628-4C3B-8C77-C7DCC49281AF}"/>
    <cellStyle name="Navadno 2 5" xfId="13" xr:uid="{31FD7BF5-25D7-46B8-9B68-7DB7F3C2890E}"/>
    <cellStyle name="Navadno 2 50" xfId="5" xr:uid="{01147B13-781D-4C7C-A9B5-029F826F4F99}"/>
    <cellStyle name="Navadno 3" xfId="1" xr:uid="{08694A95-B215-433B-A163-47DAB2A70B93}"/>
    <cellStyle name="Navadno 3 26" xfId="16" xr:uid="{FD588CFD-33E5-48B3-801D-983AE50787C7}"/>
    <cellStyle name="Navadno 3 26 2" xfId="19" xr:uid="{7CB36A47-2149-4D03-A6F7-DC25184AE479}"/>
    <cellStyle name="Navadno 45 10" xfId="22" xr:uid="{4DA079B0-EB70-4613-A2F9-96F8F861FBF2}"/>
    <cellStyle name="Navadno 45 2" xfId="23" xr:uid="{347D4CBF-9A30-40E2-884D-4C42F0B73A26}"/>
    <cellStyle name="Navadno 46" xfId="20" xr:uid="{01DCE69B-7108-42A9-94DB-07DF3AA8BE64}"/>
    <cellStyle name="Navadno 49" xfId="6" xr:uid="{5D133808-9501-4D39-A249-7E770476E91A}"/>
    <cellStyle name="Navadno 50" xfId="7" xr:uid="{F23518D5-399B-4DBA-967A-10156B608C47}"/>
    <cellStyle name="Navadno 51" xfId="11" xr:uid="{5CB78583-16ED-4A90-8FB2-96B4745A4764}"/>
    <cellStyle name="Navadno 52" xfId="9" xr:uid="{6CC2688C-E5B3-437B-8239-D7BD210E865B}"/>
    <cellStyle name="Navadno 53" xfId="10" xr:uid="{EF318F2B-5958-48AE-AC58-CE1120C5C9CC}"/>
    <cellStyle name="Navadno 54" xfId="8" xr:uid="{A4E27E73-C66B-48F0-99E4-C9A44D14A460}"/>
    <cellStyle name="Normal 2" xfId="21" xr:uid="{3D1AC853-8F19-48E8-BA9B-B2039647F49B}"/>
    <cellStyle name="Normal_N36023 (2)" xfId="2" xr:uid="{45208796-58E4-4734-9F19-33C4B8A064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4A61E-DE8F-4845-B436-6AAACBB909E2}">
  <dimension ref="A2:F21"/>
  <sheetViews>
    <sheetView view="pageBreakPreview" zoomScaleNormal="100" zoomScaleSheetLayoutView="100" zoomScalePageLayoutView="40" workbookViewId="0">
      <selection activeCell="E22" sqref="E22"/>
    </sheetView>
  </sheetViews>
  <sheetFormatPr defaultRowHeight="15" x14ac:dyDescent="0.25"/>
  <cols>
    <col min="2" max="2" width="11.85546875" customWidth="1"/>
    <col min="3" max="3" width="21" customWidth="1"/>
  </cols>
  <sheetData>
    <row r="2" spans="2:3" ht="18.75" x14ac:dyDescent="0.3">
      <c r="B2" s="3" t="s">
        <v>14</v>
      </c>
    </row>
    <row r="4" spans="2:3" x14ac:dyDescent="0.25">
      <c r="B4" t="s">
        <v>6</v>
      </c>
      <c r="C4" s="1" t="s">
        <v>7</v>
      </c>
    </row>
    <row r="5" spans="2:3" x14ac:dyDescent="0.25">
      <c r="C5" s="1" t="s">
        <v>94</v>
      </c>
    </row>
    <row r="6" spans="2:3" x14ac:dyDescent="0.25">
      <c r="C6" s="1" t="s">
        <v>8</v>
      </c>
    </row>
    <row r="8" spans="2:3" x14ac:dyDescent="0.25">
      <c r="B8" t="s">
        <v>9</v>
      </c>
      <c r="C8" s="1" t="s">
        <v>10</v>
      </c>
    </row>
    <row r="9" spans="2:3" x14ac:dyDescent="0.25">
      <c r="C9" s="1" t="s">
        <v>11</v>
      </c>
    </row>
    <row r="10" spans="2:3" x14ac:dyDescent="0.25">
      <c r="C10" s="1" t="s">
        <v>12</v>
      </c>
    </row>
    <row r="12" spans="2:3" x14ac:dyDescent="0.25">
      <c r="B12" t="s">
        <v>13</v>
      </c>
    </row>
    <row r="15" spans="2:3" x14ac:dyDescent="0.25">
      <c r="B15" s="1" t="s">
        <v>0</v>
      </c>
    </row>
    <row r="18" spans="1:6" x14ac:dyDescent="0.25">
      <c r="A18">
        <v>1</v>
      </c>
      <c r="B18" t="s">
        <v>92</v>
      </c>
      <c r="F18" s="31">
        <f>Ogrevanje!F110</f>
        <v>0</v>
      </c>
    </row>
    <row r="19" spans="1:6" x14ac:dyDescent="0.25">
      <c r="A19">
        <v>2</v>
      </c>
      <c r="B19" t="s">
        <v>79</v>
      </c>
      <c r="F19" s="31">
        <f>Plin!F23</f>
        <v>0</v>
      </c>
    </row>
    <row r="20" spans="1:6" x14ac:dyDescent="0.25">
      <c r="B20" s="27"/>
      <c r="C20" s="27"/>
      <c r="D20" s="27"/>
      <c r="E20" s="27"/>
      <c r="F20" s="27"/>
    </row>
    <row r="21" spans="1:6" x14ac:dyDescent="0.25">
      <c r="B21" s="1" t="s">
        <v>93</v>
      </c>
      <c r="F21" s="31">
        <f>SUM(F18:F19)</f>
        <v>0</v>
      </c>
    </row>
  </sheetData>
  <pageMargins left="0.7" right="0.7" top="0.75" bottom="0.75" header="0.3" footer="0.3"/>
  <pageSetup paperSize="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262-11F3-4DF1-8C17-A8B49940CECA}">
  <dimension ref="A1:F113"/>
  <sheetViews>
    <sheetView view="pageBreakPreview" topLeftCell="A88" zoomScaleNormal="100" zoomScaleSheetLayoutView="100" workbookViewId="0">
      <selection activeCell="E107" sqref="E107"/>
    </sheetView>
  </sheetViews>
  <sheetFormatPr defaultRowHeight="15" x14ac:dyDescent="0.25"/>
  <cols>
    <col min="1" max="1" width="6.7109375" style="4" customWidth="1"/>
    <col min="2" max="2" width="63.7109375" customWidth="1"/>
    <col min="3" max="3" width="11.42578125" style="14" customWidth="1"/>
    <col min="4" max="4" width="11.7109375" customWidth="1"/>
    <col min="5" max="5" width="13.5703125" customWidth="1"/>
    <col min="6" max="6" width="14.7109375" customWidth="1"/>
  </cols>
  <sheetData>
    <row r="1" spans="1:6" ht="18.75" x14ac:dyDescent="0.3">
      <c r="B1" s="5" t="s">
        <v>92</v>
      </c>
    </row>
    <row r="3" spans="1:6" s="2" customFormat="1" ht="15.75" x14ac:dyDescent="0.25">
      <c r="A3" s="6"/>
      <c r="B3" s="7" t="s">
        <v>1</v>
      </c>
      <c r="C3" s="17" t="s">
        <v>2</v>
      </c>
      <c r="D3" s="13" t="s">
        <v>3</v>
      </c>
      <c r="E3" s="13" t="s">
        <v>4</v>
      </c>
      <c r="F3" s="13" t="s">
        <v>5</v>
      </c>
    </row>
    <row r="4" spans="1:6" s="2" customFormat="1" ht="15.75" x14ac:dyDescent="0.25">
      <c r="A4" s="21"/>
      <c r="C4" s="22"/>
      <c r="D4" s="23"/>
      <c r="E4" s="23"/>
      <c r="F4" s="23"/>
    </row>
    <row r="5" spans="1:6" s="2" customFormat="1" ht="15.75" x14ac:dyDescent="0.25">
      <c r="A5" s="24">
        <v>1</v>
      </c>
      <c r="B5" s="1" t="s">
        <v>25</v>
      </c>
      <c r="C5" s="22"/>
      <c r="D5" s="23"/>
      <c r="E5" s="23"/>
      <c r="F5" s="23"/>
    </row>
    <row r="6" spans="1:6" s="2" customFormat="1" ht="75" x14ac:dyDescent="0.25">
      <c r="A6" s="21"/>
      <c r="B6" s="8" t="s">
        <v>35</v>
      </c>
      <c r="C6" s="14" t="s">
        <v>16</v>
      </c>
      <c r="D6" s="14">
        <v>1</v>
      </c>
      <c r="E6" s="29"/>
      <c r="F6" s="29">
        <f>D6*E6</f>
        <v>0</v>
      </c>
    </row>
    <row r="7" spans="1:6" s="2" customFormat="1" ht="15.75" x14ac:dyDescent="0.25">
      <c r="A7" s="21"/>
      <c r="C7" s="22"/>
      <c r="D7" s="23"/>
      <c r="E7" s="30"/>
      <c r="F7" s="30"/>
    </row>
    <row r="8" spans="1:6" x14ac:dyDescent="0.25">
      <c r="A8" s="4">
        <v>2</v>
      </c>
      <c r="B8" s="1" t="s">
        <v>36</v>
      </c>
      <c r="E8" s="31"/>
      <c r="F8" s="31"/>
    </row>
    <row r="9" spans="1:6" s="11" customFormat="1" ht="195" x14ac:dyDescent="0.25">
      <c r="A9" s="9"/>
      <c r="B9" s="12" t="s">
        <v>37</v>
      </c>
      <c r="C9" s="14" t="s">
        <v>16</v>
      </c>
      <c r="D9" s="14">
        <v>2</v>
      </c>
      <c r="E9" s="29"/>
      <c r="F9" s="29">
        <f>D9*E9</f>
        <v>0</v>
      </c>
    </row>
    <row r="10" spans="1:6" x14ac:dyDescent="0.25">
      <c r="E10" s="31"/>
      <c r="F10" s="31"/>
    </row>
    <row r="11" spans="1:6" x14ac:dyDescent="0.25">
      <c r="A11" s="4">
        <v>3</v>
      </c>
      <c r="B11" s="1" t="s">
        <v>38</v>
      </c>
      <c r="E11" s="31"/>
      <c r="F11" s="31"/>
    </row>
    <row r="12" spans="1:6" ht="60" x14ac:dyDescent="0.25">
      <c r="B12" s="8" t="s">
        <v>15</v>
      </c>
      <c r="C12" s="14" t="s">
        <v>16</v>
      </c>
      <c r="D12" s="14">
        <v>2</v>
      </c>
      <c r="E12" s="29"/>
      <c r="F12" s="29">
        <f>D12*E12</f>
        <v>0</v>
      </c>
    </row>
    <row r="13" spans="1:6" x14ac:dyDescent="0.25">
      <c r="B13" s="8"/>
      <c r="D13" s="14"/>
      <c r="E13" s="31"/>
      <c r="F13" s="31"/>
    </row>
    <row r="14" spans="1:6" x14ac:dyDescent="0.25">
      <c r="A14" s="4">
        <v>4</v>
      </c>
      <c r="B14" s="15" t="s">
        <v>39</v>
      </c>
      <c r="C14" s="14" t="s">
        <v>22</v>
      </c>
      <c r="D14" s="14">
        <v>1</v>
      </c>
      <c r="E14" s="29"/>
      <c r="F14" s="29">
        <f>D14*E14</f>
        <v>0</v>
      </c>
    </row>
    <row r="15" spans="1:6" ht="45" x14ac:dyDescent="0.25">
      <c r="B15" s="8" t="s">
        <v>40</v>
      </c>
      <c r="D15" s="14"/>
      <c r="E15" s="31"/>
      <c r="F15" s="31"/>
    </row>
    <row r="16" spans="1:6" x14ac:dyDescent="0.25">
      <c r="B16" s="8"/>
      <c r="D16" s="14"/>
      <c r="E16" s="31"/>
      <c r="F16" s="31"/>
    </row>
    <row r="17" spans="1:6" x14ac:dyDescent="0.25">
      <c r="A17" s="4">
        <v>5</v>
      </c>
      <c r="B17" s="15" t="s">
        <v>18</v>
      </c>
      <c r="E17" s="31"/>
      <c r="F17" s="31"/>
    </row>
    <row r="18" spans="1:6" ht="60" x14ac:dyDescent="0.25">
      <c r="B18" s="20" t="s">
        <v>41</v>
      </c>
      <c r="C18" s="14" t="s">
        <v>22</v>
      </c>
      <c r="D18" s="14">
        <v>1</v>
      </c>
      <c r="E18" s="29"/>
      <c r="F18" s="29">
        <f>D18*E18</f>
        <v>0</v>
      </c>
    </row>
    <row r="19" spans="1:6" x14ac:dyDescent="0.25">
      <c r="B19" s="8"/>
      <c r="D19" s="14"/>
      <c r="E19" s="31"/>
      <c r="F19" s="31"/>
    </row>
    <row r="20" spans="1:6" x14ac:dyDescent="0.25">
      <c r="A20" s="4">
        <v>6</v>
      </c>
      <c r="B20" s="15" t="s">
        <v>19</v>
      </c>
      <c r="E20" s="31"/>
      <c r="F20" s="31"/>
    </row>
    <row r="21" spans="1:6" x14ac:dyDescent="0.25">
      <c r="B21" s="20" t="s">
        <v>42</v>
      </c>
      <c r="C21" s="14" t="s">
        <v>16</v>
      </c>
      <c r="D21" s="14">
        <v>1</v>
      </c>
      <c r="E21" s="29"/>
      <c r="F21" s="29">
        <f>D21*E21</f>
        <v>0</v>
      </c>
    </row>
    <row r="22" spans="1:6" x14ac:dyDescent="0.25">
      <c r="B22" s="8"/>
      <c r="E22" s="31"/>
      <c r="F22" s="31"/>
    </row>
    <row r="23" spans="1:6" x14ac:dyDescent="0.25">
      <c r="A23" s="4">
        <v>7</v>
      </c>
      <c r="B23" s="1" t="s">
        <v>82</v>
      </c>
      <c r="E23" s="31"/>
      <c r="F23" s="31"/>
    </row>
    <row r="24" spans="1:6" x14ac:dyDescent="0.25">
      <c r="B24" t="s">
        <v>74</v>
      </c>
      <c r="C24" s="14" t="s">
        <v>16</v>
      </c>
      <c r="D24" s="14">
        <v>2</v>
      </c>
      <c r="E24" s="29"/>
      <c r="F24" s="29">
        <f>D24*E24</f>
        <v>0</v>
      </c>
    </row>
    <row r="25" spans="1:6" x14ac:dyDescent="0.25">
      <c r="E25" s="31"/>
      <c r="F25" s="31"/>
    </row>
    <row r="26" spans="1:6" x14ac:dyDescent="0.25">
      <c r="A26" s="4">
        <v>8</v>
      </c>
      <c r="B26" s="1" t="s">
        <v>17</v>
      </c>
      <c r="E26" s="31"/>
      <c r="F26" s="31"/>
    </row>
    <row r="27" spans="1:6" ht="120" x14ac:dyDescent="0.25">
      <c r="B27" s="10" t="s">
        <v>24</v>
      </c>
      <c r="C27" s="14" t="s">
        <v>16</v>
      </c>
      <c r="D27" s="14">
        <v>1</v>
      </c>
      <c r="E27" s="29"/>
      <c r="F27" s="29">
        <f>D27*E27</f>
        <v>0</v>
      </c>
    </row>
    <row r="28" spans="1:6" x14ac:dyDescent="0.25">
      <c r="B28" s="10"/>
      <c r="D28" s="14"/>
      <c r="E28" s="31"/>
      <c r="F28" s="31"/>
    </row>
    <row r="29" spans="1:6" x14ac:dyDescent="0.25">
      <c r="A29" s="4">
        <v>9</v>
      </c>
      <c r="B29" s="19" t="s">
        <v>26</v>
      </c>
      <c r="D29" s="14"/>
      <c r="E29" s="31"/>
      <c r="F29" s="31"/>
    </row>
    <row r="30" spans="1:6" ht="30" x14ac:dyDescent="0.25">
      <c r="B30" s="10" t="s">
        <v>44</v>
      </c>
      <c r="C30" s="14" t="s">
        <v>22</v>
      </c>
      <c r="D30" s="14">
        <v>1</v>
      </c>
      <c r="E30" s="29"/>
      <c r="F30" s="29">
        <f>D30*E30</f>
        <v>0</v>
      </c>
    </row>
    <row r="31" spans="1:6" x14ac:dyDescent="0.25">
      <c r="E31" s="31"/>
      <c r="F31" s="31"/>
    </row>
    <row r="32" spans="1:6" x14ac:dyDescent="0.25">
      <c r="A32" s="4">
        <v>10</v>
      </c>
      <c r="B32" s="1" t="s">
        <v>23</v>
      </c>
      <c r="E32" s="31"/>
      <c r="F32" s="31"/>
    </row>
    <row r="33" spans="1:6" ht="45" x14ac:dyDescent="0.25">
      <c r="B33" s="20" t="s">
        <v>43</v>
      </c>
      <c r="C33" s="14" t="s">
        <v>16</v>
      </c>
      <c r="D33" s="14">
        <v>1</v>
      </c>
      <c r="E33" s="29"/>
      <c r="F33" s="29">
        <f>D33*E33</f>
        <v>0</v>
      </c>
    </row>
    <row r="34" spans="1:6" x14ac:dyDescent="0.25">
      <c r="B34" s="16"/>
      <c r="D34" s="14"/>
      <c r="E34" s="31"/>
      <c r="F34" s="31"/>
    </row>
    <row r="35" spans="1:6" x14ac:dyDescent="0.25">
      <c r="A35" s="4">
        <v>11</v>
      </c>
      <c r="B35" s="1" t="s">
        <v>50</v>
      </c>
      <c r="E35" s="31"/>
      <c r="F35" s="31"/>
    </row>
    <row r="36" spans="1:6" x14ac:dyDescent="0.25">
      <c r="B36" s="16" t="s">
        <v>51</v>
      </c>
      <c r="C36" s="14" t="s">
        <v>16</v>
      </c>
      <c r="D36" s="14">
        <v>8</v>
      </c>
      <c r="E36" s="29"/>
      <c r="F36" s="29">
        <f>D36*E36</f>
        <v>0</v>
      </c>
    </row>
    <row r="37" spans="1:6" x14ac:dyDescent="0.25">
      <c r="B37" s="16" t="s">
        <v>52</v>
      </c>
      <c r="C37" s="14" t="s">
        <v>16</v>
      </c>
      <c r="D37" s="14">
        <v>2</v>
      </c>
      <c r="E37" s="29"/>
      <c r="F37" s="29">
        <f>D37*E37</f>
        <v>0</v>
      </c>
    </row>
    <row r="38" spans="1:6" x14ac:dyDescent="0.25">
      <c r="B38" s="16"/>
      <c r="D38" s="14"/>
      <c r="E38" s="31"/>
      <c r="F38" s="31"/>
    </row>
    <row r="39" spans="1:6" x14ac:dyDescent="0.25">
      <c r="A39" s="4">
        <v>12</v>
      </c>
      <c r="B39" s="1" t="s">
        <v>53</v>
      </c>
      <c r="D39" s="14"/>
      <c r="E39" s="31"/>
      <c r="F39" s="31"/>
    </row>
    <row r="40" spans="1:6" x14ac:dyDescent="0.25">
      <c r="B40" s="16" t="s">
        <v>27</v>
      </c>
      <c r="C40" s="14" t="s">
        <v>16</v>
      </c>
      <c r="D40" s="14">
        <v>2</v>
      </c>
      <c r="E40" s="29"/>
      <c r="F40" s="29">
        <f>D40*E40</f>
        <v>0</v>
      </c>
    </row>
    <row r="41" spans="1:6" x14ac:dyDescent="0.25">
      <c r="B41" s="16" t="s">
        <v>54</v>
      </c>
      <c r="C41" s="14" t="s">
        <v>16</v>
      </c>
      <c r="D41" s="14">
        <v>1</v>
      </c>
      <c r="E41" s="29"/>
      <c r="F41" s="29">
        <f>D41*E41</f>
        <v>0</v>
      </c>
    </row>
    <row r="42" spans="1:6" x14ac:dyDescent="0.25">
      <c r="B42" s="1"/>
      <c r="D42" s="14"/>
      <c r="E42" s="31"/>
      <c r="F42" s="31"/>
    </row>
    <row r="43" spans="1:6" x14ac:dyDescent="0.25">
      <c r="A43" s="4">
        <v>13</v>
      </c>
      <c r="B43" s="1" t="s">
        <v>55</v>
      </c>
      <c r="D43" s="14"/>
      <c r="E43" s="31"/>
      <c r="F43" s="31"/>
    </row>
    <row r="44" spans="1:6" x14ac:dyDescent="0.25">
      <c r="B44" s="16" t="s">
        <v>27</v>
      </c>
      <c r="C44" s="14" t="s">
        <v>16</v>
      </c>
      <c r="D44" s="14">
        <v>1</v>
      </c>
      <c r="E44" s="29"/>
      <c r="F44" s="29">
        <f>D44*E44</f>
        <v>0</v>
      </c>
    </row>
    <row r="45" spans="1:6" x14ac:dyDescent="0.25">
      <c r="B45" s="16"/>
      <c r="D45" s="14"/>
      <c r="E45" s="31"/>
      <c r="F45" s="31"/>
    </row>
    <row r="46" spans="1:6" x14ac:dyDescent="0.25">
      <c r="A46" s="4">
        <v>14</v>
      </c>
      <c r="B46" s="1" t="s">
        <v>57</v>
      </c>
      <c r="E46" s="31"/>
      <c r="F46" s="31"/>
    </row>
    <row r="47" spans="1:6" x14ac:dyDescent="0.25">
      <c r="B47" s="16" t="s">
        <v>56</v>
      </c>
      <c r="C47" s="14" t="s">
        <v>16</v>
      </c>
      <c r="D47" s="14">
        <v>5</v>
      </c>
      <c r="E47" s="29"/>
      <c r="F47" s="29">
        <f>D47*E47</f>
        <v>0</v>
      </c>
    </row>
    <row r="48" spans="1:6" x14ac:dyDescent="0.25">
      <c r="B48" s="16"/>
      <c r="D48" s="14"/>
      <c r="E48" s="31"/>
      <c r="F48" s="31"/>
    </row>
    <row r="49" spans="1:6" x14ac:dyDescent="0.25">
      <c r="A49" s="4">
        <v>15</v>
      </c>
      <c r="B49" s="1" t="s">
        <v>29</v>
      </c>
      <c r="D49" s="14"/>
      <c r="E49" s="31"/>
      <c r="F49" s="31"/>
    </row>
    <row r="50" spans="1:6" x14ac:dyDescent="0.25">
      <c r="B50" s="16" t="s">
        <v>28</v>
      </c>
      <c r="C50" s="14" t="s">
        <v>22</v>
      </c>
      <c r="D50" s="14">
        <v>3</v>
      </c>
      <c r="E50" s="29"/>
      <c r="F50" s="29">
        <f>D50*E50</f>
        <v>0</v>
      </c>
    </row>
    <row r="51" spans="1:6" x14ac:dyDescent="0.25">
      <c r="B51" s="16"/>
      <c r="D51" s="14"/>
      <c r="E51" s="31"/>
      <c r="F51" s="31"/>
    </row>
    <row r="52" spans="1:6" x14ac:dyDescent="0.25">
      <c r="A52" s="4">
        <v>16</v>
      </c>
      <c r="B52" s="1" t="s">
        <v>30</v>
      </c>
      <c r="D52" s="14"/>
      <c r="E52" s="31"/>
      <c r="F52" s="31"/>
    </row>
    <row r="53" spans="1:6" x14ac:dyDescent="0.25">
      <c r="B53" s="16" t="s">
        <v>47</v>
      </c>
      <c r="C53" s="14" t="s">
        <v>22</v>
      </c>
      <c r="D53" s="14">
        <v>4</v>
      </c>
      <c r="E53" s="29"/>
      <c r="F53" s="29">
        <f>D53*E53</f>
        <v>0</v>
      </c>
    </row>
    <row r="54" spans="1:6" x14ac:dyDescent="0.25">
      <c r="B54" s="16"/>
      <c r="D54" s="14"/>
      <c r="E54" s="31"/>
      <c r="F54" s="31"/>
    </row>
    <row r="55" spans="1:6" x14ac:dyDescent="0.25">
      <c r="A55" s="4">
        <v>17</v>
      </c>
      <c r="B55" s="1" t="s">
        <v>31</v>
      </c>
      <c r="D55" s="14"/>
      <c r="E55" s="31"/>
      <c r="F55" s="31"/>
    </row>
    <row r="56" spans="1:6" x14ac:dyDescent="0.25">
      <c r="B56" s="20" t="s">
        <v>48</v>
      </c>
      <c r="C56" s="14" t="s">
        <v>22</v>
      </c>
      <c r="D56" s="14">
        <v>2</v>
      </c>
      <c r="E56" s="29"/>
      <c r="F56" s="29">
        <f>D56*E56</f>
        <v>0</v>
      </c>
    </row>
    <row r="57" spans="1:6" x14ac:dyDescent="0.25">
      <c r="B57" s="16"/>
      <c r="D57" s="14"/>
      <c r="E57" s="31"/>
      <c r="F57" s="31"/>
    </row>
    <row r="58" spans="1:6" x14ac:dyDescent="0.25">
      <c r="A58" s="4">
        <v>18</v>
      </c>
      <c r="B58" s="1" t="s">
        <v>32</v>
      </c>
      <c r="D58" s="14"/>
      <c r="E58" s="31"/>
      <c r="F58" s="31"/>
    </row>
    <row r="59" spans="1:6" x14ac:dyDescent="0.25">
      <c r="B59" s="16" t="s">
        <v>46</v>
      </c>
      <c r="C59" s="14" t="s">
        <v>16</v>
      </c>
      <c r="D59" s="14">
        <v>1</v>
      </c>
      <c r="E59" s="29"/>
      <c r="F59" s="29">
        <f>D59*E59</f>
        <v>0</v>
      </c>
    </row>
    <row r="60" spans="1:6" x14ac:dyDescent="0.25">
      <c r="B60" s="16"/>
      <c r="D60" s="14"/>
      <c r="E60" s="31"/>
      <c r="F60" s="31"/>
    </row>
    <row r="61" spans="1:6" x14ac:dyDescent="0.25">
      <c r="A61" s="4">
        <v>19</v>
      </c>
      <c r="B61" s="1" t="s">
        <v>49</v>
      </c>
      <c r="D61" s="14"/>
      <c r="E61" s="31"/>
      <c r="F61" s="31"/>
    </row>
    <row r="62" spans="1:6" ht="30" x14ac:dyDescent="0.25">
      <c r="B62" s="20" t="s">
        <v>72</v>
      </c>
      <c r="C62" s="14" t="s">
        <v>22</v>
      </c>
      <c r="D62" s="14">
        <v>2</v>
      </c>
      <c r="E62" s="29"/>
      <c r="F62" s="29">
        <f>D62*E62</f>
        <v>0</v>
      </c>
    </row>
    <row r="63" spans="1:6" x14ac:dyDescent="0.25">
      <c r="B63" s="16"/>
      <c r="D63" s="14"/>
      <c r="E63" s="31"/>
      <c r="F63" s="31"/>
    </row>
    <row r="64" spans="1:6" x14ac:dyDescent="0.25">
      <c r="A64" s="4">
        <v>20</v>
      </c>
      <c r="B64" s="19" t="s">
        <v>26</v>
      </c>
      <c r="D64" s="14"/>
      <c r="E64" s="31"/>
      <c r="F64" s="31"/>
    </row>
    <row r="65" spans="1:6" ht="30" x14ac:dyDescent="0.25">
      <c r="B65" s="10" t="s">
        <v>45</v>
      </c>
      <c r="C65" s="14" t="s">
        <v>22</v>
      </c>
      <c r="D65" s="14">
        <v>1</v>
      </c>
      <c r="E65" s="29"/>
      <c r="F65" s="29">
        <f>D65*E65</f>
        <v>0</v>
      </c>
    </row>
    <row r="66" spans="1:6" x14ac:dyDescent="0.25">
      <c r="B66" s="1"/>
      <c r="D66" s="14"/>
      <c r="E66" s="31"/>
      <c r="F66" s="31"/>
    </row>
    <row r="67" spans="1:6" ht="30" x14ac:dyDescent="0.25">
      <c r="A67" s="4">
        <v>21</v>
      </c>
      <c r="B67" s="15" t="s">
        <v>58</v>
      </c>
      <c r="D67" s="14"/>
      <c r="E67" s="31"/>
      <c r="F67" s="31"/>
    </row>
    <row r="68" spans="1:6" x14ac:dyDescent="0.25">
      <c r="B68" s="16" t="s">
        <v>63</v>
      </c>
      <c r="C68" s="14" t="s">
        <v>61</v>
      </c>
      <c r="D68" s="14">
        <v>6</v>
      </c>
      <c r="E68" s="29"/>
      <c r="F68" s="29">
        <f>D68*E68</f>
        <v>0</v>
      </c>
    </row>
    <row r="69" spans="1:6" x14ac:dyDescent="0.25">
      <c r="B69" s="16" t="s">
        <v>64</v>
      </c>
      <c r="C69" s="14" t="s">
        <v>61</v>
      </c>
      <c r="D69" s="14">
        <v>6</v>
      </c>
      <c r="E69" s="29"/>
      <c r="F69" s="29">
        <f>D69*E69</f>
        <v>0</v>
      </c>
    </row>
    <row r="70" spans="1:6" x14ac:dyDescent="0.25">
      <c r="B70" s="16" t="s">
        <v>60</v>
      </c>
      <c r="C70" s="14" t="s">
        <v>61</v>
      </c>
      <c r="D70" s="14">
        <v>2</v>
      </c>
      <c r="E70" s="29"/>
      <c r="F70" s="29">
        <f>D70*E70</f>
        <v>0</v>
      </c>
    </row>
    <row r="71" spans="1:6" x14ac:dyDescent="0.25">
      <c r="B71" s="16" t="s">
        <v>62</v>
      </c>
      <c r="C71" s="14" t="s">
        <v>61</v>
      </c>
      <c r="D71" s="14">
        <v>2</v>
      </c>
      <c r="E71" s="29"/>
      <c r="F71" s="29">
        <f>D71*E71</f>
        <v>0</v>
      </c>
    </row>
    <row r="72" spans="1:6" x14ac:dyDescent="0.25">
      <c r="B72" s="16"/>
      <c r="D72" s="14"/>
      <c r="E72" s="31"/>
      <c r="F72" s="31"/>
    </row>
    <row r="73" spans="1:6" x14ac:dyDescent="0.25">
      <c r="A73" s="4">
        <v>22</v>
      </c>
      <c r="B73" s="1" t="s">
        <v>65</v>
      </c>
      <c r="D73" s="14"/>
      <c r="E73" s="31"/>
      <c r="F73" s="31"/>
    </row>
    <row r="74" spans="1:6" x14ac:dyDescent="0.25">
      <c r="B74" s="16" t="s">
        <v>59</v>
      </c>
      <c r="C74" s="14" t="s">
        <v>16</v>
      </c>
      <c r="D74" s="14">
        <v>4</v>
      </c>
      <c r="E74" s="29"/>
      <c r="F74" s="29">
        <f>D74*E74</f>
        <v>0</v>
      </c>
    </row>
    <row r="75" spans="1:6" x14ac:dyDescent="0.25">
      <c r="B75" s="16"/>
      <c r="D75" s="14"/>
      <c r="E75" s="31"/>
      <c r="F75" s="31"/>
    </row>
    <row r="76" spans="1:6" x14ac:dyDescent="0.25">
      <c r="A76" s="4">
        <v>23</v>
      </c>
      <c r="B76" s="1" t="s">
        <v>20</v>
      </c>
      <c r="D76" s="18"/>
      <c r="E76" s="31"/>
      <c r="F76" s="31"/>
    </row>
    <row r="77" spans="1:6" x14ac:dyDescent="0.25">
      <c r="B77" t="s">
        <v>21</v>
      </c>
      <c r="C77" s="14" t="s">
        <v>22</v>
      </c>
      <c r="D77" s="18">
        <v>2</v>
      </c>
      <c r="E77" s="29"/>
      <c r="F77" s="29">
        <f>D77*E77</f>
        <v>0</v>
      </c>
    </row>
    <row r="78" spans="1:6" x14ac:dyDescent="0.25">
      <c r="B78" s="16" t="s">
        <v>95</v>
      </c>
      <c r="C78" s="14" t="s">
        <v>16</v>
      </c>
      <c r="D78" s="18">
        <v>2</v>
      </c>
      <c r="E78" s="29"/>
      <c r="F78" s="29">
        <f>D78*E78</f>
        <v>0</v>
      </c>
    </row>
    <row r="79" spans="1:6" x14ac:dyDescent="0.25">
      <c r="B79" s="16" t="s">
        <v>96</v>
      </c>
      <c r="C79" s="14" t="s">
        <v>16</v>
      </c>
      <c r="D79" s="18">
        <v>4</v>
      </c>
      <c r="E79" s="29"/>
      <c r="F79" s="29">
        <f>D79*E79</f>
        <v>0</v>
      </c>
    </row>
    <row r="80" spans="1:6" x14ac:dyDescent="0.25">
      <c r="B80" t="s">
        <v>97</v>
      </c>
      <c r="C80" s="14" t="s">
        <v>16</v>
      </c>
      <c r="D80" s="18">
        <v>4</v>
      </c>
      <c r="E80" s="29"/>
      <c r="F80" s="29">
        <f>D80*E80</f>
        <v>0</v>
      </c>
    </row>
    <row r="81" spans="1:6" x14ac:dyDescent="0.25">
      <c r="B81" t="s">
        <v>98</v>
      </c>
      <c r="C81" s="14" t="s">
        <v>16</v>
      </c>
      <c r="D81" s="18">
        <v>2</v>
      </c>
      <c r="E81" s="29"/>
      <c r="F81" s="29">
        <f>D81*E81</f>
        <v>0</v>
      </c>
    </row>
    <row r="82" spans="1:6" x14ac:dyDescent="0.25">
      <c r="D82" s="18"/>
      <c r="E82" s="31"/>
      <c r="F82" s="31"/>
    </row>
    <row r="83" spans="1:6" x14ac:dyDescent="0.25">
      <c r="A83" s="4">
        <v>24</v>
      </c>
      <c r="B83" s="1" t="s">
        <v>25</v>
      </c>
      <c r="D83" s="18"/>
      <c r="E83" s="31"/>
      <c r="F83" s="31"/>
    </row>
    <row r="84" spans="1:6" ht="60" x14ac:dyDescent="0.25">
      <c r="B84" s="8" t="s">
        <v>34</v>
      </c>
      <c r="C84" s="14" t="s">
        <v>16</v>
      </c>
      <c r="D84" s="14">
        <v>1</v>
      </c>
      <c r="E84" s="29"/>
      <c r="F84" s="29">
        <f>D84*E84</f>
        <v>0</v>
      </c>
    </row>
    <row r="85" spans="1:6" x14ac:dyDescent="0.25">
      <c r="D85" s="18"/>
      <c r="E85" s="31"/>
      <c r="F85" s="31"/>
    </row>
    <row r="86" spans="1:6" ht="30" x14ac:dyDescent="0.25">
      <c r="A86" s="4">
        <v>25</v>
      </c>
      <c r="B86" s="15" t="s">
        <v>70</v>
      </c>
      <c r="C86" s="14" t="s">
        <v>69</v>
      </c>
      <c r="D86" s="14">
        <v>2</v>
      </c>
      <c r="E86" s="29"/>
      <c r="F86" s="29">
        <f>D86*E86</f>
        <v>0</v>
      </c>
    </row>
    <row r="87" spans="1:6" x14ac:dyDescent="0.25">
      <c r="B87" s="1"/>
      <c r="D87" s="14"/>
      <c r="E87" s="31"/>
      <c r="F87" s="31"/>
    </row>
    <row r="88" spans="1:6" x14ac:dyDescent="0.25">
      <c r="A88" s="4">
        <v>26</v>
      </c>
      <c r="B88" s="1" t="s">
        <v>73</v>
      </c>
      <c r="D88" s="14"/>
      <c r="E88" s="31"/>
      <c r="F88" s="31"/>
    </row>
    <row r="89" spans="1:6" x14ac:dyDescent="0.25">
      <c r="B89" t="s">
        <v>75</v>
      </c>
      <c r="C89" s="14" t="s">
        <v>61</v>
      </c>
      <c r="D89" s="18">
        <v>2</v>
      </c>
      <c r="E89" s="29"/>
      <c r="F89" s="29">
        <f>D89*E89</f>
        <v>0</v>
      </c>
    </row>
    <row r="90" spans="1:6" x14ac:dyDescent="0.25">
      <c r="B90" s="16" t="s">
        <v>63</v>
      </c>
      <c r="C90" s="14" t="s">
        <v>61</v>
      </c>
      <c r="D90" s="14">
        <v>6</v>
      </c>
      <c r="E90" s="29"/>
      <c r="F90" s="29">
        <f>D90*E90</f>
        <v>0</v>
      </c>
    </row>
    <row r="91" spans="1:6" x14ac:dyDescent="0.25">
      <c r="B91" s="16" t="s">
        <v>64</v>
      </c>
      <c r="C91" s="14" t="s">
        <v>61</v>
      </c>
      <c r="D91" s="14">
        <v>6</v>
      </c>
      <c r="E91" s="29"/>
      <c r="F91" s="29">
        <f>D91*E91</f>
        <v>0</v>
      </c>
    </row>
    <row r="92" spans="1:6" x14ac:dyDescent="0.25">
      <c r="B92" s="16" t="s">
        <v>60</v>
      </c>
      <c r="C92" s="14" t="s">
        <v>61</v>
      </c>
      <c r="D92" s="14">
        <v>2</v>
      </c>
      <c r="E92" s="29"/>
      <c r="F92" s="29">
        <f>D92*E92</f>
        <v>0</v>
      </c>
    </row>
    <row r="93" spans="1:6" x14ac:dyDescent="0.25">
      <c r="B93" s="16" t="s">
        <v>62</v>
      </c>
      <c r="C93" s="14" t="s">
        <v>61</v>
      </c>
      <c r="D93" s="14">
        <v>2</v>
      </c>
      <c r="E93" s="29"/>
      <c r="F93" s="29">
        <f>D93*E93</f>
        <v>0</v>
      </c>
    </row>
    <row r="94" spans="1:6" x14ac:dyDescent="0.25">
      <c r="D94" s="14"/>
      <c r="E94" s="31"/>
      <c r="F94" s="31"/>
    </row>
    <row r="95" spans="1:6" x14ac:dyDescent="0.25">
      <c r="A95" s="4">
        <v>27</v>
      </c>
      <c r="B95" s="1" t="s">
        <v>66</v>
      </c>
      <c r="C95" s="14" t="s">
        <v>67</v>
      </c>
      <c r="D95" s="14">
        <v>5</v>
      </c>
      <c r="E95" s="29"/>
      <c r="F95" s="29">
        <f>D95*E95</f>
        <v>0</v>
      </c>
    </row>
    <row r="96" spans="1:6" x14ac:dyDescent="0.25">
      <c r="D96" s="14"/>
      <c r="E96" s="31"/>
      <c r="F96" s="31"/>
    </row>
    <row r="97" spans="1:6" x14ac:dyDescent="0.25">
      <c r="A97" s="4">
        <v>28</v>
      </c>
      <c r="B97" s="1" t="s">
        <v>68</v>
      </c>
      <c r="C97" s="14" t="s">
        <v>69</v>
      </c>
      <c r="D97" s="14">
        <v>6</v>
      </c>
      <c r="E97" s="29"/>
      <c r="F97" s="29">
        <f>D97*E97</f>
        <v>0</v>
      </c>
    </row>
    <row r="98" spans="1:6" x14ac:dyDescent="0.25">
      <c r="D98" s="14"/>
      <c r="E98" s="31"/>
      <c r="F98" s="31"/>
    </row>
    <row r="99" spans="1:6" x14ac:dyDescent="0.25">
      <c r="A99" s="4">
        <v>29</v>
      </c>
      <c r="B99" s="1" t="s">
        <v>76</v>
      </c>
      <c r="C99" s="14" t="s">
        <v>22</v>
      </c>
      <c r="D99" s="14">
        <v>1</v>
      </c>
      <c r="E99" s="29"/>
      <c r="F99" s="29">
        <f>D99*E99</f>
        <v>0</v>
      </c>
    </row>
    <row r="100" spans="1:6" x14ac:dyDescent="0.25">
      <c r="D100" s="14"/>
      <c r="E100" s="31"/>
      <c r="F100" s="31"/>
    </row>
    <row r="101" spans="1:6" x14ac:dyDescent="0.25">
      <c r="A101" s="4">
        <v>30</v>
      </c>
      <c r="B101" s="1" t="s">
        <v>71</v>
      </c>
      <c r="C101" s="14" t="s">
        <v>67</v>
      </c>
      <c r="D101" s="18">
        <v>8</v>
      </c>
      <c r="E101" s="29"/>
      <c r="F101" s="29">
        <f>D101*E101</f>
        <v>0</v>
      </c>
    </row>
    <row r="102" spans="1:6" x14ac:dyDescent="0.25">
      <c r="D102" s="18"/>
      <c r="E102" s="31"/>
      <c r="F102" s="31"/>
    </row>
    <row r="103" spans="1:6" ht="30" x14ac:dyDescent="0.25">
      <c r="A103" s="4">
        <v>31</v>
      </c>
      <c r="B103" s="15" t="s">
        <v>78</v>
      </c>
      <c r="C103" s="14" t="s">
        <v>22</v>
      </c>
      <c r="D103" s="14">
        <v>2</v>
      </c>
      <c r="E103" s="29"/>
      <c r="F103" s="29">
        <f>D103*E103</f>
        <v>0</v>
      </c>
    </row>
    <row r="104" spans="1:6" x14ac:dyDescent="0.25">
      <c r="D104" s="18"/>
      <c r="E104" s="31"/>
      <c r="F104" s="31"/>
    </row>
    <row r="105" spans="1:6" ht="30" x14ac:dyDescent="0.25">
      <c r="A105" s="4">
        <v>32</v>
      </c>
      <c r="B105" s="15" t="s">
        <v>77</v>
      </c>
      <c r="C105" s="14" t="s">
        <v>22</v>
      </c>
      <c r="D105" s="14">
        <v>1</v>
      </c>
      <c r="E105" s="29"/>
      <c r="F105" s="29">
        <f>D105*E105</f>
        <v>0</v>
      </c>
    </row>
    <row r="106" spans="1:6" x14ac:dyDescent="0.25">
      <c r="D106" s="18"/>
      <c r="E106" s="31"/>
      <c r="F106" s="31"/>
    </row>
    <row r="107" spans="1:6" x14ac:dyDescent="0.25">
      <c r="A107" s="4">
        <v>33</v>
      </c>
      <c r="B107" s="1" t="s">
        <v>33</v>
      </c>
      <c r="C107" s="14" t="s">
        <v>22</v>
      </c>
      <c r="D107" s="14">
        <v>1</v>
      </c>
      <c r="E107" s="29"/>
      <c r="F107" s="29">
        <f>D107*E107</f>
        <v>0</v>
      </c>
    </row>
    <row r="108" spans="1:6" x14ac:dyDescent="0.25">
      <c r="E108" s="31"/>
      <c r="F108" s="31"/>
    </row>
    <row r="109" spans="1:6" x14ac:dyDescent="0.25">
      <c r="A109" s="26"/>
      <c r="B109" s="27"/>
      <c r="C109" s="28"/>
      <c r="D109" s="27"/>
      <c r="E109" s="27"/>
      <c r="F109" s="27"/>
    </row>
    <row r="110" spans="1:6" x14ac:dyDescent="0.25">
      <c r="B110" s="1" t="s">
        <v>93</v>
      </c>
      <c r="F110" s="31">
        <f>SUM(F6:F109)</f>
        <v>0</v>
      </c>
    </row>
    <row r="111" spans="1:6" x14ac:dyDescent="0.25">
      <c r="D111" s="18"/>
    </row>
    <row r="112" spans="1:6" x14ac:dyDescent="0.25">
      <c r="D112" s="18"/>
    </row>
    <row r="113" spans="4:4" x14ac:dyDescent="0.25">
      <c r="D113" s="18"/>
    </row>
  </sheetData>
  <pageMargins left="0.7" right="0.7" top="0.75" bottom="0.75" header="0.3" footer="0.3"/>
  <pageSetup paperSize="8" scale="71" orientation="portrait" verticalDpi="0" r:id="rId1"/>
  <colBreaks count="1" manualBreakCount="1">
    <brk id="6" max="9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8039-F8EC-4139-9A25-B180420D3D7A}">
  <dimension ref="A1:F23"/>
  <sheetViews>
    <sheetView tabSelected="1" view="pageBreakPreview" zoomScaleNormal="100" zoomScaleSheetLayoutView="100" workbookViewId="0">
      <selection activeCell="D22" sqref="D22"/>
    </sheetView>
  </sheetViews>
  <sheetFormatPr defaultRowHeight="15" x14ac:dyDescent="0.25"/>
  <cols>
    <col min="2" max="2" width="43" customWidth="1"/>
    <col min="3" max="3" width="8.85546875" style="18"/>
  </cols>
  <sheetData>
    <row r="1" spans="1:6" ht="18.75" x14ac:dyDescent="0.3">
      <c r="A1" s="4"/>
      <c r="B1" s="5" t="s">
        <v>79</v>
      </c>
      <c r="C1" s="14"/>
    </row>
    <row r="2" spans="1:6" x14ac:dyDescent="0.25">
      <c r="A2" s="4"/>
      <c r="C2" s="14"/>
    </row>
    <row r="3" spans="1:6" ht="15.75" x14ac:dyDescent="0.25">
      <c r="A3" s="6"/>
      <c r="B3" s="7" t="s">
        <v>1</v>
      </c>
      <c r="C3" s="17" t="s">
        <v>2</v>
      </c>
      <c r="D3" s="13" t="s">
        <v>3</v>
      </c>
      <c r="E3" s="13" t="s">
        <v>4</v>
      </c>
      <c r="F3" s="13" t="s">
        <v>5</v>
      </c>
    </row>
    <row r="5" spans="1:6" ht="15.75" x14ac:dyDescent="0.25">
      <c r="A5" s="24">
        <v>1</v>
      </c>
      <c r="B5" s="1" t="s">
        <v>80</v>
      </c>
    </row>
    <row r="6" spans="1:6" x14ac:dyDescent="0.25">
      <c r="B6" t="s">
        <v>81</v>
      </c>
      <c r="C6" s="18" t="s">
        <v>22</v>
      </c>
      <c r="D6" s="18">
        <v>2</v>
      </c>
      <c r="E6" s="31"/>
      <c r="F6" s="31">
        <f>D6*E6</f>
        <v>0</v>
      </c>
    </row>
    <row r="7" spans="1:6" x14ac:dyDescent="0.25">
      <c r="D7" s="18"/>
      <c r="E7" s="31"/>
      <c r="F7" s="31"/>
    </row>
    <row r="8" spans="1:6" ht="15.75" x14ac:dyDescent="0.25">
      <c r="A8" s="24">
        <v>2</v>
      </c>
      <c r="B8" s="1" t="s">
        <v>83</v>
      </c>
      <c r="D8" s="18"/>
      <c r="E8" s="31"/>
      <c r="F8" s="31"/>
    </row>
    <row r="9" spans="1:6" ht="15.75" x14ac:dyDescent="0.25">
      <c r="A9" s="24"/>
      <c r="B9" t="s">
        <v>85</v>
      </c>
      <c r="C9" s="18" t="s">
        <v>16</v>
      </c>
      <c r="D9" s="18">
        <v>2</v>
      </c>
      <c r="E9" s="31"/>
      <c r="F9" s="31">
        <f>D9*E9</f>
        <v>0</v>
      </c>
    </row>
    <row r="10" spans="1:6" ht="15.75" x14ac:dyDescent="0.25">
      <c r="A10" s="24"/>
      <c r="D10" s="18"/>
      <c r="E10" s="31"/>
      <c r="F10" s="31"/>
    </row>
    <row r="11" spans="1:6" ht="15.75" x14ac:dyDescent="0.25">
      <c r="A11" s="24">
        <v>3</v>
      </c>
      <c r="B11" s="1" t="s">
        <v>84</v>
      </c>
      <c r="D11" s="18"/>
      <c r="E11" s="31"/>
      <c r="F11" s="31"/>
    </row>
    <row r="12" spans="1:6" ht="15.75" x14ac:dyDescent="0.25">
      <c r="A12" s="24"/>
      <c r="B12" t="s">
        <v>86</v>
      </c>
      <c r="C12" s="18" t="s">
        <v>16</v>
      </c>
      <c r="D12" s="18">
        <v>1</v>
      </c>
      <c r="E12" s="31"/>
      <c r="F12" s="31">
        <f>D12*E12</f>
        <v>0</v>
      </c>
    </row>
    <row r="13" spans="1:6" ht="15.75" x14ac:dyDescent="0.25">
      <c r="A13" s="24"/>
      <c r="D13" s="18"/>
      <c r="E13" s="31"/>
      <c r="F13" s="31"/>
    </row>
    <row r="14" spans="1:6" ht="45" x14ac:dyDescent="0.25">
      <c r="A14" s="25">
        <v>4</v>
      </c>
      <c r="B14" s="15" t="s">
        <v>87</v>
      </c>
      <c r="D14" s="18"/>
      <c r="E14" s="31"/>
      <c r="F14" s="31"/>
    </row>
    <row r="15" spans="1:6" x14ac:dyDescent="0.25">
      <c r="B15" t="s">
        <v>88</v>
      </c>
      <c r="C15" s="18" t="s">
        <v>61</v>
      </c>
      <c r="D15" s="18">
        <v>3</v>
      </c>
      <c r="E15" s="31"/>
      <c r="F15" s="31">
        <f>D15*E15</f>
        <v>0</v>
      </c>
    </row>
    <row r="16" spans="1:6" x14ac:dyDescent="0.25">
      <c r="B16" t="s">
        <v>89</v>
      </c>
      <c r="C16" s="18" t="s">
        <v>61</v>
      </c>
      <c r="D16" s="18">
        <v>1</v>
      </c>
      <c r="E16" s="31"/>
      <c r="F16" s="31">
        <f>D16*E16</f>
        <v>0</v>
      </c>
    </row>
    <row r="17" spans="1:6" x14ac:dyDescent="0.25">
      <c r="D17" s="18"/>
      <c r="E17" s="31"/>
      <c r="F17" s="31"/>
    </row>
    <row r="18" spans="1:6" ht="30" x14ac:dyDescent="0.25">
      <c r="A18" s="25">
        <v>5</v>
      </c>
      <c r="B18" s="15" t="s">
        <v>90</v>
      </c>
      <c r="C18" s="18" t="s">
        <v>69</v>
      </c>
      <c r="D18" s="18">
        <v>2</v>
      </c>
      <c r="E18" s="31"/>
      <c r="F18" s="31">
        <f>D18*E18</f>
        <v>0</v>
      </c>
    </row>
    <row r="19" spans="1:6" ht="15.75" x14ac:dyDescent="0.25">
      <c r="A19" s="25"/>
      <c r="D19" s="18"/>
      <c r="E19" s="31"/>
      <c r="F19" s="31"/>
    </row>
    <row r="20" spans="1:6" ht="75" x14ac:dyDescent="0.25">
      <c r="A20" s="25">
        <v>6</v>
      </c>
      <c r="B20" s="15" t="s">
        <v>91</v>
      </c>
      <c r="C20" s="18" t="s">
        <v>22</v>
      </c>
      <c r="D20" s="18">
        <v>1</v>
      </c>
      <c r="E20" s="31"/>
      <c r="F20" s="31">
        <f>D20*E20</f>
        <v>0</v>
      </c>
    </row>
    <row r="21" spans="1:6" x14ac:dyDescent="0.25">
      <c r="E21" s="31"/>
      <c r="F21" s="31"/>
    </row>
    <row r="22" spans="1:6" x14ac:dyDescent="0.25">
      <c r="A22" s="26"/>
      <c r="B22" s="27"/>
      <c r="C22" s="28"/>
      <c r="D22" s="27"/>
      <c r="E22" s="32"/>
      <c r="F22" s="32"/>
    </row>
    <row r="23" spans="1:6" x14ac:dyDescent="0.25">
      <c r="A23" s="4"/>
      <c r="B23" s="1" t="s">
        <v>93</v>
      </c>
      <c r="C23" s="14"/>
      <c r="E23" s="31"/>
      <c r="F23" s="31">
        <f>SUM(F6:F20)</f>
        <v>0</v>
      </c>
    </row>
  </sheetData>
  <pageMargins left="0.7" right="0.7" top="0.75" bottom="0.75" header="0.3" footer="0.3"/>
  <pageSetup paperSize="8" scale="9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2</vt:i4>
      </vt:variant>
    </vt:vector>
  </HeadingPairs>
  <TitlesOfParts>
    <vt:vector size="5" baseType="lpstr">
      <vt:lpstr>Rekapitulacija</vt:lpstr>
      <vt:lpstr>Ogrevanje</vt:lpstr>
      <vt:lpstr>Plin</vt:lpstr>
      <vt:lpstr>Ogrevanje!Področje_tiskanja</vt:lpstr>
      <vt:lpstr>Rekapitulacija!Področje_tiskanja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Tušar</dc:creator>
  <cp:lastModifiedBy>Miha DIMNIK</cp:lastModifiedBy>
  <cp:lastPrinted>2025-03-10T15:56:55Z</cp:lastPrinted>
  <dcterms:created xsi:type="dcterms:W3CDTF">2025-03-09T18:07:11Z</dcterms:created>
  <dcterms:modified xsi:type="dcterms:W3CDTF">2025-04-15T07:06:13Z</dcterms:modified>
</cp:coreProperties>
</file>